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476" activeTab="0"/>
  </bookViews>
  <sheets>
    <sheet name="Louer ou acheter une maison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<sst xmlns="http://schemas.openxmlformats.org/spreadsheetml/2006/main" count="43" uniqueCount="42">
  <si>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Maintenance</t>
  </si>
  <si>
    <t>Prix d'achat</t>
  </si>
  <si>
    <t>Taux d'intérêt</t>
  </si>
  <si>
    <t>Inflation</t>
  </si>
  <si>
    <t>Coût de location d'una maison similaire</t>
  </si>
  <si>
    <t>Maintenance annuelle</t>
  </si>
  <si>
    <t>Assurance habitation</t>
  </si>
  <si>
    <t>Taux d'imposition marginal</t>
  </si>
  <si>
    <t>Appréciation annuelle estimée</t>
  </si>
  <si>
    <t>Modèle d'achat de maison</t>
  </si>
  <si>
    <t>Mois</t>
  </si>
  <si>
    <t>Estimation de l'inflation du prix de location</t>
  </si>
  <si>
    <t>On estime que les intérêts sont en composition mensuelle</t>
  </si>
  <si>
    <t>Valeur de la maison</t>
  </si>
  <si>
    <t>Dette</t>
  </si>
  <si>
    <t>Valeur nette du logement</t>
  </si>
  <si>
    <t>Précompte immobilier</t>
  </si>
  <si>
    <t xml:space="preserve">Exonérations fiscales sur les intérêts </t>
  </si>
  <si>
    <t>Total des dépenses dans le sénario d'achat</t>
  </si>
  <si>
    <t>Loyer</t>
  </si>
  <si>
    <t>Économies lors de la location</t>
  </si>
  <si>
    <t>Valeur de la maison après 10 ans</t>
  </si>
  <si>
    <t>Dette après 10 ans</t>
  </si>
  <si>
    <t>Valeur nette de la maison après 10 ans</t>
  </si>
  <si>
    <t>Revenu net de la vente de la maison après 10 ans</t>
  </si>
  <si>
    <t>Économies après 10 ans si location</t>
  </si>
  <si>
    <t>Bénéfices en valeur actuelle de l'achat comparé à la location</t>
  </si>
  <si>
    <t>Coûts de transaction de la vente</t>
  </si>
  <si>
    <t>Estimation (après taxes) des intérêts sur investissement</t>
  </si>
  <si>
    <t>Scénario de location</t>
  </si>
  <si>
    <t>Scénario d'achat</t>
  </si>
  <si>
    <t>Dépenses qui auraient été faites dans un sénario d'achat</t>
  </si>
  <si>
    <t>Paiement mensuel</t>
  </si>
  <si>
    <t>Taux de taxe foncière/ précompte immobilier</t>
  </si>
  <si>
    <t>Charges de copropriété</t>
  </si>
  <si>
    <t>Apport</t>
  </si>
  <si>
    <t>Intérêts de la dette</t>
  </si>
  <si>
    <t>Paiement du capital emprunté</t>
  </si>
  <si>
    <t>Coût agrégé de la dette</t>
  </si>
  <si>
    <t>Paiement de l'assurance</t>
  </si>
  <si>
    <t>Paiement des biens communs</t>
  </si>
  <si>
    <t>Durée de l'emprunt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</si>
</sst>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175" fontId="0" fillId="0" borderId="0" xfId="44" applyNumberFormat="1" applyFont="1" applyAlignment="1">
      <alignment/>
    </xf>
    <xf numFmtId="0" fontId="2" fillId="0" borderId="0" xfId="0" applyFont="1" applyAlignment="1">
      <alignment/>
    </xf>
    <xf numFmtId="175" fontId="2" fillId="0" borderId="0" xfId="44" applyNumberFormat="1" applyFont="1" applyAlignment="1">
      <alignment/>
    </xf>
    <xf numFmtId="175" fontId="2" fillId="34" borderId="0" xfId="44" applyNumberFormat="1" applyFont="1" applyFill="1" applyAlignment="1">
      <alignment/>
    </xf>
    <xf numFmtId="9" fontId="0" fillId="35" borderId="0" xfId="0" applyNumberFormat="1" applyFill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="85" zoomScaleNormal="85" zoomScalePageLayoutView="0" workbookViewId="0" topLeftCell="A16">
      <selection activeCell="A46" sqref="A46"/>
    </sheetView>
  </sheetViews>
  <sheetFormatPr defaultColWidth="8.8515625" defaultRowHeight="12.75"/>
  <cols>
    <col min="1" max="1" width="47.7109375" style="0" customWidth="1"/>
    <col min="2" max="2" width="11.28125" style="0" bestFit="1" customWidth="1"/>
    <col min="3" max="253" width="11.421875" style="0" bestFit="1" customWidth="1"/>
  </cols>
  <sheetData>
    <row r="1" s="6" customFormat="1" ht="12.75">
      <c r="A1" s="6" t="s">
        <v>9</v>
      </c>
    </row>
    <row r="4" spans="1:2" ht="12.75">
      <c r="A4" t="s">
        <v>1</v>
      </c>
      <c r="B4" s="1">
        <v>300000</v>
      </c>
    </row>
    <row r="5" spans="1:2" ht="12.75">
      <c r="A5" t="s">
        <v>35</v>
      </c>
      <c r="B5" s="1">
        <f>0.2*B4</f>
        <v>60000</v>
      </c>
    </row>
    <row r="6" spans="1:2" ht="12.75">
      <c r="A6" t="s">
        <v>2</v>
      </c>
      <c r="B6" s="2">
        <v>0.03</v>
      </c>
    </row>
    <row r="7" spans="1:2" ht="12.75">
      <c r="A7" t="s">
        <v>41</v>
      </c>
      <c r="B7" s="1">
        <v>30</v>
      </c>
    </row>
    <row r="8" spans="1:2" ht="12.75">
      <c r="A8" t="s">
        <v>33</v>
      </c>
      <c r="B8" s="3">
        <v>0.0125</v>
      </c>
    </row>
    <row r="9" spans="1:2" ht="12.75">
      <c r="A9" t="s">
        <v>5</v>
      </c>
      <c r="B9" s="1">
        <v>1000</v>
      </c>
    </row>
    <row r="10" spans="1:2" ht="12.75">
      <c r="A10" t="s">
        <v>34</v>
      </c>
      <c r="B10" s="1">
        <v>2000</v>
      </c>
    </row>
    <row r="11" spans="1:2" ht="12.75">
      <c r="A11" t="s">
        <v>6</v>
      </c>
      <c r="B11" s="1">
        <v>1500</v>
      </c>
    </row>
    <row r="12" spans="1:2" ht="12.75">
      <c r="A12" t="s">
        <v>8</v>
      </c>
      <c r="B12" s="9">
        <v>0.03</v>
      </c>
    </row>
    <row r="13" spans="1:2" ht="12.75">
      <c r="A13" t="s">
        <v>7</v>
      </c>
      <c r="B13" s="2">
        <v>0.3</v>
      </c>
    </row>
    <row r="14" spans="1:2" ht="12.75">
      <c r="A14" t="s">
        <v>3</v>
      </c>
      <c r="B14" s="2">
        <v>0.02</v>
      </c>
    </row>
    <row r="15" spans="1:3" ht="12.75">
      <c r="A15" t="s">
        <v>32</v>
      </c>
      <c r="B15" s="4">
        <f>+(B4-B5)*(1-1/(1+B6/12))/(1-1/(1+B6/12)^(B7*12+1))</f>
        <v>1007.6015919949017</v>
      </c>
      <c r="C15" t="s">
        <v>12</v>
      </c>
    </row>
    <row r="18" spans="1:2" ht="12.75">
      <c r="A18" t="s">
        <v>4</v>
      </c>
      <c r="B18" s="1">
        <v>1500</v>
      </c>
    </row>
    <row r="19" spans="1:2" ht="12.75">
      <c r="A19" t="s">
        <v>11</v>
      </c>
      <c r="B19" s="2">
        <v>0.03</v>
      </c>
    </row>
    <row r="20" spans="1:2" ht="12.75">
      <c r="A20" t="s">
        <v>28</v>
      </c>
      <c r="B20" s="2">
        <v>0.03</v>
      </c>
    </row>
    <row r="23" spans="1:256" s="6" customFormat="1" ht="12.75">
      <c r="A23" s="6" t="s">
        <v>10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6">
        <v>21</v>
      </c>
      <c r="X23" s="6">
        <v>22</v>
      </c>
      <c r="Y23" s="6">
        <v>23</v>
      </c>
      <c r="Z23" s="6">
        <v>24</v>
      </c>
      <c r="AA23" s="6">
        <v>25</v>
      </c>
      <c r="AB23" s="6">
        <v>26</v>
      </c>
      <c r="AC23" s="6">
        <v>27</v>
      </c>
      <c r="AD23" s="6">
        <v>28</v>
      </c>
      <c r="AE23" s="6">
        <v>29</v>
      </c>
      <c r="AF23" s="6">
        <v>30</v>
      </c>
      <c r="AG23" s="6">
        <v>31</v>
      </c>
      <c r="AH23" s="6">
        <v>32</v>
      </c>
      <c r="AI23" s="6">
        <v>33</v>
      </c>
      <c r="AJ23" s="6">
        <v>34</v>
      </c>
      <c r="AK23" s="6">
        <v>35</v>
      </c>
      <c r="AL23" s="6">
        <v>36</v>
      </c>
      <c r="AM23" s="6">
        <v>37</v>
      </c>
      <c r="AN23" s="6">
        <v>38</v>
      </c>
      <c r="AO23" s="6">
        <v>39</v>
      </c>
      <c r="AP23" s="6">
        <v>40</v>
      </c>
      <c r="AQ23" s="6">
        <v>41</v>
      </c>
      <c r="AR23" s="6">
        <v>42</v>
      </c>
      <c r="AS23" s="6">
        <v>43</v>
      </c>
      <c r="AT23" s="6">
        <v>44</v>
      </c>
      <c r="AU23" s="6">
        <v>45</v>
      </c>
      <c r="AV23" s="6">
        <v>46</v>
      </c>
      <c r="AW23" s="6">
        <v>47</v>
      </c>
      <c r="AX23" s="6">
        <v>48</v>
      </c>
      <c r="AY23" s="6">
        <v>49</v>
      </c>
      <c r="AZ23" s="6">
        <v>50</v>
      </c>
      <c r="BA23" s="6">
        <v>51</v>
      </c>
      <c r="BB23" s="6">
        <v>52</v>
      </c>
      <c r="BC23" s="6">
        <v>53</v>
      </c>
      <c r="BD23" s="6">
        <v>54</v>
      </c>
      <c r="BE23" s="6">
        <v>55</v>
      </c>
      <c r="BF23" s="6">
        <v>56</v>
      </c>
      <c r="BG23" s="6">
        <v>57</v>
      </c>
      <c r="BH23" s="6">
        <v>58</v>
      </c>
      <c r="BI23" s="6">
        <v>59</v>
      </c>
      <c r="BJ23" s="6">
        <v>60</v>
      </c>
      <c r="BK23" s="6">
        <v>61</v>
      </c>
      <c r="BL23" s="6">
        <v>62</v>
      </c>
      <c r="BM23" s="6">
        <v>63</v>
      </c>
      <c r="BN23" s="6">
        <v>64</v>
      </c>
      <c r="BO23" s="6">
        <v>65</v>
      </c>
      <c r="BP23" s="6">
        <v>66</v>
      </c>
      <c r="BQ23" s="6">
        <v>67</v>
      </c>
      <c r="BR23" s="6">
        <v>68</v>
      </c>
      <c r="BS23" s="6">
        <v>69</v>
      </c>
      <c r="BT23" s="6">
        <v>70</v>
      </c>
      <c r="BU23" s="6">
        <v>71</v>
      </c>
      <c r="BV23" s="6">
        <v>72</v>
      </c>
      <c r="BW23" s="6">
        <v>73</v>
      </c>
      <c r="BX23" s="6">
        <v>74</v>
      </c>
      <c r="BY23" s="6">
        <v>75</v>
      </c>
      <c r="BZ23" s="6">
        <v>76</v>
      </c>
      <c r="CA23" s="6">
        <v>77</v>
      </c>
      <c r="CB23" s="6">
        <v>78</v>
      </c>
      <c r="CC23" s="6">
        <v>79</v>
      </c>
      <c r="CD23" s="6">
        <v>80</v>
      </c>
      <c r="CE23" s="6">
        <v>81</v>
      </c>
      <c r="CF23" s="6">
        <v>82</v>
      </c>
      <c r="CG23" s="6">
        <v>83</v>
      </c>
      <c r="CH23" s="6">
        <v>84</v>
      </c>
      <c r="CI23" s="6">
        <v>85</v>
      </c>
      <c r="CJ23" s="6">
        <v>86</v>
      </c>
      <c r="CK23" s="6">
        <v>87</v>
      </c>
      <c r="CL23" s="6">
        <v>88</v>
      </c>
      <c r="CM23" s="6">
        <v>89</v>
      </c>
      <c r="CN23" s="6">
        <v>90</v>
      </c>
      <c r="CO23" s="6">
        <v>91</v>
      </c>
      <c r="CP23" s="6">
        <v>92</v>
      </c>
      <c r="CQ23" s="6">
        <v>93</v>
      </c>
      <c r="CR23" s="6">
        <v>94</v>
      </c>
      <c r="CS23" s="6">
        <v>95</v>
      </c>
      <c r="CT23" s="6">
        <v>96</v>
      </c>
      <c r="CU23" s="6">
        <v>97</v>
      </c>
      <c r="CV23" s="6">
        <v>98</v>
      </c>
      <c r="CW23" s="6">
        <v>99</v>
      </c>
      <c r="CX23" s="6">
        <v>100</v>
      </c>
      <c r="CY23" s="6">
        <v>101</v>
      </c>
      <c r="CZ23" s="6">
        <v>102</v>
      </c>
      <c r="DA23" s="6">
        <v>103</v>
      </c>
      <c r="DB23" s="6">
        <v>104</v>
      </c>
      <c r="DC23" s="6">
        <v>105</v>
      </c>
      <c r="DD23" s="6">
        <v>106</v>
      </c>
      <c r="DE23" s="6">
        <v>107</v>
      </c>
      <c r="DF23" s="6">
        <v>108</v>
      </c>
      <c r="DG23" s="6">
        <v>109</v>
      </c>
      <c r="DH23" s="6">
        <v>110</v>
      </c>
      <c r="DI23" s="6">
        <v>111</v>
      </c>
      <c r="DJ23" s="6">
        <v>112</v>
      </c>
      <c r="DK23" s="6">
        <v>113</v>
      </c>
      <c r="DL23" s="6">
        <v>114</v>
      </c>
      <c r="DM23" s="6">
        <v>115</v>
      </c>
      <c r="DN23" s="6">
        <v>116</v>
      </c>
      <c r="DO23" s="6">
        <v>117</v>
      </c>
      <c r="DP23" s="6">
        <v>118</v>
      </c>
      <c r="DQ23" s="6">
        <v>119</v>
      </c>
      <c r="DR23" s="6">
        <v>120</v>
      </c>
      <c r="DS23" s="6">
        <v>121</v>
      </c>
      <c r="DT23" s="6">
        <v>122</v>
      </c>
      <c r="DU23" s="6">
        <v>123</v>
      </c>
      <c r="DV23" s="6">
        <v>124</v>
      </c>
      <c r="DW23" s="6">
        <v>125</v>
      </c>
      <c r="DX23" s="6">
        <v>126</v>
      </c>
      <c r="DY23" s="6">
        <v>127</v>
      </c>
      <c r="DZ23" s="6">
        <v>128</v>
      </c>
      <c r="EA23" s="6">
        <v>129</v>
      </c>
      <c r="EB23" s="6">
        <v>130</v>
      </c>
      <c r="EC23" s="6">
        <v>131</v>
      </c>
      <c r="ED23" s="6">
        <v>132</v>
      </c>
      <c r="EE23" s="6">
        <v>133</v>
      </c>
      <c r="EF23" s="6">
        <v>134</v>
      </c>
      <c r="EG23" s="6">
        <v>135</v>
      </c>
      <c r="EH23" s="6">
        <v>136</v>
      </c>
      <c r="EI23" s="6">
        <v>137</v>
      </c>
      <c r="EJ23" s="6">
        <v>138</v>
      </c>
      <c r="EK23" s="6">
        <v>139</v>
      </c>
      <c r="EL23" s="6">
        <v>140</v>
      </c>
      <c r="EM23" s="6">
        <v>141</v>
      </c>
      <c r="EN23" s="6">
        <v>142</v>
      </c>
      <c r="EO23" s="6">
        <v>143</v>
      </c>
      <c r="EP23" s="6">
        <v>144</v>
      </c>
      <c r="EQ23" s="6">
        <v>145</v>
      </c>
      <c r="ER23" s="6">
        <v>146</v>
      </c>
      <c r="ES23" s="6">
        <v>147</v>
      </c>
      <c r="ET23" s="6">
        <v>148</v>
      </c>
      <c r="EU23" s="6">
        <v>149</v>
      </c>
      <c r="EV23" s="6">
        <v>150</v>
      </c>
      <c r="EW23" s="6">
        <v>151</v>
      </c>
      <c r="EX23" s="6">
        <v>152</v>
      </c>
      <c r="EY23" s="6">
        <v>153</v>
      </c>
      <c r="EZ23" s="6">
        <v>154</v>
      </c>
      <c r="FA23" s="6">
        <v>155</v>
      </c>
      <c r="FB23" s="6">
        <v>156</v>
      </c>
      <c r="FC23" s="6">
        <v>157</v>
      </c>
      <c r="FD23" s="6">
        <v>158</v>
      </c>
      <c r="FE23" s="6">
        <v>159</v>
      </c>
      <c r="FF23" s="6">
        <v>160</v>
      </c>
      <c r="FG23" s="6">
        <v>161</v>
      </c>
      <c r="FH23" s="6">
        <v>162</v>
      </c>
      <c r="FI23" s="6">
        <v>163</v>
      </c>
      <c r="FJ23" s="6">
        <v>164</v>
      </c>
      <c r="FK23" s="6">
        <v>165</v>
      </c>
      <c r="FL23" s="6">
        <v>166</v>
      </c>
      <c r="FM23" s="6">
        <v>167</v>
      </c>
      <c r="FN23" s="6">
        <v>168</v>
      </c>
      <c r="FO23" s="6">
        <v>169</v>
      </c>
      <c r="FP23" s="6">
        <v>170</v>
      </c>
      <c r="FQ23" s="6">
        <v>171</v>
      </c>
      <c r="FR23" s="6">
        <v>172</v>
      </c>
      <c r="FS23" s="6">
        <v>173</v>
      </c>
      <c r="FT23" s="6">
        <v>174</v>
      </c>
      <c r="FU23" s="6">
        <v>175</v>
      </c>
      <c r="FV23" s="6">
        <v>176</v>
      </c>
      <c r="FW23" s="6">
        <v>177</v>
      </c>
      <c r="FX23" s="6">
        <v>178</v>
      </c>
      <c r="FY23" s="6">
        <v>179</v>
      </c>
      <c r="FZ23" s="6">
        <v>180</v>
      </c>
      <c r="GA23" s="6">
        <v>181</v>
      </c>
      <c r="GB23" s="6">
        <v>182</v>
      </c>
      <c r="GC23" s="6">
        <v>183</v>
      </c>
      <c r="GD23" s="6">
        <v>184</v>
      </c>
      <c r="GE23" s="6">
        <v>185</v>
      </c>
      <c r="GF23" s="6">
        <v>186</v>
      </c>
      <c r="GG23" s="6">
        <v>187</v>
      </c>
      <c r="GH23" s="6">
        <v>188</v>
      </c>
      <c r="GI23" s="6">
        <v>189</v>
      </c>
      <c r="GJ23" s="6">
        <v>190</v>
      </c>
      <c r="GK23" s="6">
        <v>191</v>
      </c>
      <c r="GL23" s="6">
        <v>192</v>
      </c>
      <c r="GM23" s="6">
        <v>193</v>
      </c>
      <c r="GN23" s="6">
        <v>194</v>
      </c>
      <c r="GO23" s="6">
        <v>195</v>
      </c>
      <c r="GP23" s="6">
        <v>196</v>
      </c>
      <c r="GQ23" s="6">
        <v>197</v>
      </c>
      <c r="GR23" s="6">
        <v>198</v>
      </c>
      <c r="GS23" s="6">
        <v>199</v>
      </c>
      <c r="GT23" s="6">
        <v>200</v>
      </c>
      <c r="GU23" s="6">
        <v>201</v>
      </c>
      <c r="GV23" s="6">
        <v>202</v>
      </c>
      <c r="GW23" s="6">
        <v>203</v>
      </c>
      <c r="GX23" s="6">
        <v>204</v>
      </c>
      <c r="GY23" s="6">
        <v>205</v>
      </c>
      <c r="GZ23" s="6">
        <v>206</v>
      </c>
      <c r="HA23" s="6">
        <v>207</v>
      </c>
      <c r="HB23" s="6">
        <v>208</v>
      </c>
      <c r="HC23" s="6">
        <v>209</v>
      </c>
      <c r="HD23" s="6">
        <v>210</v>
      </c>
      <c r="HE23" s="6">
        <v>211</v>
      </c>
      <c r="HF23" s="6">
        <v>212</v>
      </c>
      <c r="HG23" s="6">
        <v>213</v>
      </c>
      <c r="HH23" s="6">
        <v>214</v>
      </c>
      <c r="HI23" s="6">
        <v>215</v>
      </c>
      <c r="HJ23" s="6">
        <v>216</v>
      </c>
      <c r="HK23" s="6">
        <v>217</v>
      </c>
      <c r="HL23" s="6">
        <v>218</v>
      </c>
      <c r="HM23" s="6">
        <v>219</v>
      </c>
      <c r="HN23" s="6">
        <v>220</v>
      </c>
      <c r="HO23" s="6">
        <v>221</v>
      </c>
      <c r="HP23" s="6">
        <v>222</v>
      </c>
      <c r="HQ23" s="6">
        <v>223</v>
      </c>
      <c r="HR23" s="6">
        <v>224</v>
      </c>
      <c r="HS23" s="6">
        <v>225</v>
      </c>
      <c r="HT23" s="6">
        <v>226</v>
      </c>
      <c r="HU23" s="6">
        <v>227</v>
      </c>
      <c r="HV23" s="6">
        <v>228</v>
      </c>
      <c r="HW23" s="6">
        <v>229</v>
      </c>
      <c r="HX23" s="6">
        <v>230</v>
      </c>
      <c r="HY23" s="6">
        <v>231</v>
      </c>
      <c r="HZ23" s="6">
        <v>232</v>
      </c>
      <c r="IA23" s="6">
        <v>233</v>
      </c>
      <c r="IB23" s="6">
        <v>234</v>
      </c>
      <c r="IC23" s="6">
        <v>235</v>
      </c>
      <c r="ID23" s="6">
        <v>236</v>
      </c>
      <c r="IE23" s="6">
        <v>237</v>
      </c>
      <c r="IF23" s="6">
        <v>238</v>
      </c>
      <c r="IG23" s="6">
        <v>239</v>
      </c>
      <c r="IH23" s="6">
        <v>240</v>
      </c>
      <c r="II23" s="6">
        <v>241</v>
      </c>
      <c r="IJ23" s="6">
        <v>242</v>
      </c>
      <c r="IK23" s="6">
        <v>243</v>
      </c>
      <c r="IL23" s="6">
        <v>244</v>
      </c>
      <c r="IM23" s="6">
        <v>245</v>
      </c>
      <c r="IN23" s="6">
        <v>246</v>
      </c>
      <c r="IO23" s="6">
        <v>247</v>
      </c>
      <c r="IP23" s="6">
        <v>248</v>
      </c>
      <c r="IQ23" s="6">
        <v>249</v>
      </c>
      <c r="IR23" s="6">
        <v>250</v>
      </c>
      <c r="IS23" s="6">
        <v>251</v>
      </c>
      <c r="IT23" s="6">
        <v>252</v>
      </c>
      <c r="IU23" s="6">
        <v>253</v>
      </c>
      <c r="IV23" s="6">
        <v>254</v>
      </c>
    </row>
    <row r="25" s="6" customFormat="1" ht="12.75">
      <c r="A25" s="6" t="s">
        <v>30</v>
      </c>
    </row>
    <row r="27" spans="1:256" s="5" customFormat="1" ht="12.75">
      <c r="A27" t="s">
        <v>13</v>
      </c>
      <c r="B27" s="5">
        <f>+B4</f>
        <v>300000</v>
      </c>
      <c r="C27" s="5">
        <f>+B27*(1+$B$12/12)</f>
        <v>300750</v>
      </c>
      <c r="D27" s="5">
        <f aca="true" t="shared" si="0" ref="D27:O27">+C27*(1+$B$12/12)</f>
        <v>301501.875</v>
      </c>
      <c r="E27" s="5">
        <f t="shared" si="0"/>
        <v>302255.6296875</v>
      </c>
      <c r="F27" s="5">
        <f t="shared" si="0"/>
        <v>303011.26876171876</v>
      </c>
      <c r="G27" s="5">
        <f t="shared" si="0"/>
        <v>303768.79693362303</v>
      </c>
      <c r="H27" s="5">
        <f t="shared" si="0"/>
        <v>304528.21892595704</v>
      </c>
      <c r="I27" s="5">
        <f t="shared" si="0"/>
        <v>305289.5394732719</v>
      </c>
      <c r="J27" s="5">
        <f t="shared" si="0"/>
        <v>306052.7633219551</v>
      </c>
      <c r="K27" s="5">
        <f t="shared" si="0"/>
        <v>306817.89523026</v>
      </c>
      <c r="L27" s="5">
        <f t="shared" si="0"/>
        <v>307584.9399683356</v>
      </c>
      <c r="M27" s="5">
        <f t="shared" si="0"/>
        <v>308353.90231825644</v>
      </c>
      <c r="N27" s="5">
        <f t="shared" si="0"/>
        <v>309124.7870740521</v>
      </c>
      <c r="O27" s="5">
        <f t="shared" si="0"/>
        <v>309897.5990417372</v>
      </c>
      <c r="P27" s="5">
        <f aca="true" t="shared" si="1" ref="P27:CA27">+O27*(1+$B$12/12)</f>
        <v>310672.34303934156</v>
      </c>
      <c r="Q27" s="5">
        <f t="shared" si="1"/>
        <v>311449.0238969399</v>
      </c>
      <c r="R27" s="5">
        <f t="shared" si="1"/>
        <v>312227.64645668224</v>
      </c>
      <c r="S27" s="5">
        <f t="shared" si="1"/>
        <v>313008.21557282394</v>
      </c>
      <c r="T27" s="5">
        <f t="shared" si="1"/>
        <v>313790.736111756</v>
      </c>
      <c r="U27" s="5">
        <f t="shared" si="1"/>
        <v>314575.21295203536</v>
      </c>
      <c r="V27" s="5">
        <f t="shared" si="1"/>
        <v>315361.65098441544</v>
      </c>
      <c r="W27" s="5">
        <f t="shared" si="1"/>
        <v>316150.05511187646</v>
      </c>
      <c r="X27" s="5">
        <f t="shared" si="1"/>
        <v>316940.43024965614</v>
      </c>
      <c r="Y27" s="5">
        <f t="shared" si="1"/>
        <v>317732.78132528026</v>
      </c>
      <c r="Z27" s="5">
        <f t="shared" si="1"/>
        <v>318527.11327859346</v>
      </c>
      <c r="AA27" s="5">
        <f t="shared" si="1"/>
        <v>319323.4310617899</v>
      </c>
      <c r="AB27" s="5">
        <f t="shared" si="1"/>
        <v>320121.7396394444</v>
      </c>
      <c r="AC27" s="5">
        <f t="shared" si="1"/>
        <v>320922.043988543</v>
      </c>
      <c r="AD27" s="5">
        <f t="shared" si="1"/>
        <v>321724.3490985143</v>
      </c>
      <c r="AE27" s="5">
        <f t="shared" si="1"/>
        <v>322528.6599712606</v>
      </c>
      <c r="AF27" s="5">
        <f t="shared" si="1"/>
        <v>323334.9816211887</v>
      </c>
      <c r="AG27" s="5">
        <f t="shared" si="1"/>
        <v>324143.3190752416</v>
      </c>
      <c r="AH27" s="5">
        <f t="shared" si="1"/>
        <v>324953.6773729297</v>
      </c>
      <c r="AI27" s="5">
        <f t="shared" si="1"/>
        <v>325766.061566362</v>
      </c>
      <c r="AJ27" s="5">
        <f t="shared" si="1"/>
        <v>326580.47672027786</v>
      </c>
      <c r="AK27" s="5">
        <f t="shared" si="1"/>
        <v>327396.92791207856</v>
      </c>
      <c r="AL27" s="5">
        <f t="shared" si="1"/>
        <v>328215.42023185873</v>
      </c>
      <c r="AM27" s="5">
        <f t="shared" si="1"/>
        <v>329035.95878243836</v>
      </c>
      <c r="AN27" s="5">
        <f t="shared" si="1"/>
        <v>329858.5486793944</v>
      </c>
      <c r="AO27" s="5">
        <f t="shared" si="1"/>
        <v>330683.1950510929</v>
      </c>
      <c r="AP27" s="5">
        <f t="shared" si="1"/>
        <v>331509.9030387206</v>
      </c>
      <c r="AQ27" s="5">
        <f t="shared" si="1"/>
        <v>332338.6777963174</v>
      </c>
      <c r="AR27" s="5">
        <f t="shared" si="1"/>
        <v>333169.52449080814</v>
      </c>
      <c r="AS27" s="5">
        <f t="shared" si="1"/>
        <v>334002.44830203516</v>
      </c>
      <c r="AT27" s="5">
        <f t="shared" si="1"/>
        <v>334837.4544227902</v>
      </c>
      <c r="AU27" s="5">
        <f t="shared" si="1"/>
        <v>335674.54805884714</v>
      </c>
      <c r="AV27" s="5">
        <f t="shared" si="1"/>
        <v>336513.73442899424</v>
      </c>
      <c r="AW27" s="5">
        <f t="shared" si="1"/>
        <v>337355.0187650667</v>
      </c>
      <c r="AX27" s="5">
        <f t="shared" si="1"/>
        <v>338198.40631197934</v>
      </c>
      <c r="AY27" s="5">
        <f t="shared" si="1"/>
        <v>339043.90232775925</v>
      </c>
      <c r="AZ27" s="5">
        <f t="shared" si="1"/>
        <v>339891.5120835786</v>
      </c>
      <c r="BA27" s="5">
        <f t="shared" si="1"/>
        <v>340741.24086378753</v>
      </c>
      <c r="BB27" s="5">
        <f t="shared" si="1"/>
        <v>341593.093965947</v>
      </c>
      <c r="BC27" s="5">
        <f t="shared" si="1"/>
        <v>342447.07670086186</v>
      </c>
      <c r="BD27" s="5">
        <f t="shared" si="1"/>
        <v>343303.194392614</v>
      </c>
      <c r="BE27" s="5">
        <f t="shared" si="1"/>
        <v>344161.45237859554</v>
      </c>
      <c r="BF27" s="5">
        <f t="shared" si="1"/>
        <v>345021.856009542</v>
      </c>
      <c r="BG27" s="5">
        <f t="shared" si="1"/>
        <v>345884.41064956586</v>
      </c>
      <c r="BH27" s="5">
        <f t="shared" si="1"/>
        <v>346749.12167618977</v>
      </c>
      <c r="BI27" s="5">
        <f t="shared" si="1"/>
        <v>347615.9944803802</v>
      </c>
      <c r="BJ27" s="5">
        <f t="shared" si="1"/>
        <v>348485.0344665811</v>
      </c>
      <c r="BK27" s="5">
        <f t="shared" si="1"/>
        <v>349356.2470527476</v>
      </c>
      <c r="BL27" s="5">
        <f t="shared" si="1"/>
        <v>350229.6376703794</v>
      </c>
      <c r="BM27" s="5">
        <f t="shared" si="1"/>
        <v>351105.21176455537</v>
      </c>
      <c r="BN27" s="5">
        <f t="shared" si="1"/>
        <v>351982.97479396674</v>
      </c>
      <c r="BO27" s="5">
        <f t="shared" si="1"/>
        <v>352862.9322309516</v>
      </c>
      <c r="BP27" s="5">
        <f t="shared" si="1"/>
        <v>353745.089561529</v>
      </c>
      <c r="BQ27" s="5">
        <f t="shared" si="1"/>
        <v>354629.4522854328</v>
      </c>
      <c r="BR27" s="5">
        <f t="shared" si="1"/>
        <v>355516.02591614635</v>
      </c>
      <c r="BS27" s="5">
        <f t="shared" si="1"/>
        <v>356404.8159809367</v>
      </c>
      <c r="BT27" s="5">
        <f t="shared" si="1"/>
        <v>357295.828020889</v>
      </c>
      <c r="BU27" s="5">
        <f t="shared" si="1"/>
        <v>358189.0675909412</v>
      </c>
      <c r="BV27" s="5">
        <f t="shared" si="1"/>
        <v>359084.54025991855</v>
      </c>
      <c r="BW27" s="5">
        <f t="shared" si="1"/>
        <v>359982.2516105683</v>
      </c>
      <c r="BX27" s="5">
        <f t="shared" si="1"/>
        <v>360882.2072395947</v>
      </c>
      <c r="BY27" s="5">
        <f t="shared" si="1"/>
        <v>361784.4127576937</v>
      </c>
      <c r="BZ27" s="5">
        <f t="shared" si="1"/>
        <v>362688.8737895879</v>
      </c>
      <c r="CA27" s="5">
        <f t="shared" si="1"/>
        <v>363595.5959740618</v>
      </c>
      <c r="CB27" s="5">
        <f aca="true" t="shared" si="2" ref="CB27:EM27">+CA27*(1+$B$12/12)</f>
        <v>364504.58496399695</v>
      </c>
      <c r="CC27" s="5">
        <f t="shared" si="2"/>
        <v>365415.84642640693</v>
      </c>
      <c r="CD27" s="5">
        <f t="shared" si="2"/>
        <v>366329.3860424729</v>
      </c>
      <c r="CE27" s="5">
        <f t="shared" si="2"/>
        <v>367245.20950757904</v>
      </c>
      <c r="CF27" s="5">
        <f t="shared" si="2"/>
        <v>368163.322531348</v>
      </c>
      <c r="CG27" s="5">
        <f t="shared" si="2"/>
        <v>369083.7308376763</v>
      </c>
      <c r="CH27" s="5">
        <f t="shared" si="2"/>
        <v>370006.4401647705</v>
      </c>
      <c r="CI27" s="5">
        <f t="shared" si="2"/>
        <v>370931.4562651824</v>
      </c>
      <c r="CJ27" s="5">
        <f t="shared" si="2"/>
        <v>371858.78490584536</v>
      </c>
      <c r="CK27" s="5">
        <f t="shared" si="2"/>
        <v>372788.43186810997</v>
      </c>
      <c r="CL27" s="5">
        <f t="shared" si="2"/>
        <v>373720.4029477802</v>
      </c>
      <c r="CM27" s="5">
        <f t="shared" si="2"/>
        <v>374654.7039551496</v>
      </c>
      <c r="CN27" s="5">
        <f t="shared" si="2"/>
        <v>375591.3407150375</v>
      </c>
      <c r="CO27" s="5">
        <f t="shared" si="2"/>
        <v>376530.31906682503</v>
      </c>
      <c r="CP27" s="5">
        <f t="shared" si="2"/>
        <v>377471.64486449206</v>
      </c>
      <c r="CQ27" s="5">
        <f t="shared" si="2"/>
        <v>378415.3239766533</v>
      </c>
      <c r="CR27" s="5">
        <f t="shared" si="2"/>
        <v>379361.3622865949</v>
      </c>
      <c r="CS27" s="5">
        <f t="shared" si="2"/>
        <v>380309.76569231134</v>
      </c>
      <c r="CT27" s="5">
        <f t="shared" si="2"/>
        <v>381260.5401065421</v>
      </c>
      <c r="CU27" s="5">
        <f t="shared" si="2"/>
        <v>382213.6914568085</v>
      </c>
      <c r="CV27" s="5">
        <f t="shared" si="2"/>
        <v>383169.2256854505</v>
      </c>
      <c r="CW27" s="5">
        <f t="shared" si="2"/>
        <v>384127.1487496641</v>
      </c>
      <c r="CX27" s="5">
        <f t="shared" si="2"/>
        <v>385087.4666215382</v>
      </c>
      <c r="CY27" s="5">
        <f t="shared" si="2"/>
        <v>386050.18528809206</v>
      </c>
      <c r="CZ27" s="5">
        <f t="shared" si="2"/>
        <v>387015.3107513123</v>
      </c>
      <c r="DA27" s="5">
        <f t="shared" si="2"/>
        <v>387982.84902819054</v>
      </c>
      <c r="DB27" s="5">
        <f t="shared" si="2"/>
        <v>388952.80615076097</v>
      </c>
      <c r="DC27" s="5">
        <f t="shared" si="2"/>
        <v>389925.18816613784</v>
      </c>
      <c r="DD27" s="5">
        <f t="shared" si="2"/>
        <v>390900.0011365532</v>
      </c>
      <c r="DE27" s="5">
        <f t="shared" si="2"/>
        <v>391877.25113939453</v>
      </c>
      <c r="DF27" s="5">
        <f t="shared" si="2"/>
        <v>392856.944267243</v>
      </c>
      <c r="DG27" s="5">
        <f t="shared" si="2"/>
        <v>393839.0866279111</v>
      </c>
      <c r="DH27" s="5">
        <f t="shared" si="2"/>
        <v>394823.68434448086</v>
      </c>
      <c r="DI27" s="5">
        <f t="shared" si="2"/>
        <v>395810.743555342</v>
      </c>
      <c r="DJ27" s="5">
        <f t="shared" si="2"/>
        <v>396800.27041423036</v>
      </c>
      <c r="DK27" s="5">
        <f t="shared" si="2"/>
        <v>397792.2710902659</v>
      </c>
      <c r="DL27" s="5">
        <f t="shared" si="2"/>
        <v>398786.7517679915</v>
      </c>
      <c r="DM27" s="5">
        <f t="shared" si="2"/>
        <v>399783.7186474115</v>
      </c>
      <c r="DN27" s="5">
        <f t="shared" si="2"/>
        <v>400783.17794403003</v>
      </c>
      <c r="DO27" s="5">
        <f t="shared" si="2"/>
        <v>401785.1358888901</v>
      </c>
      <c r="DP27" s="5">
        <f t="shared" si="2"/>
        <v>402789.5987286123</v>
      </c>
      <c r="DQ27" s="5">
        <f t="shared" si="2"/>
        <v>403796.5727254338</v>
      </c>
      <c r="DR27" s="5">
        <f t="shared" si="2"/>
        <v>404806.06415724737</v>
      </c>
      <c r="DS27" s="5">
        <f t="shared" si="2"/>
        <v>405818.07931764045</v>
      </c>
      <c r="DT27" s="5">
        <f t="shared" si="2"/>
        <v>406832.62451593456</v>
      </c>
      <c r="DU27" s="5">
        <f t="shared" si="2"/>
        <v>407849.70607722434</v>
      </c>
      <c r="DV27" s="5">
        <f t="shared" si="2"/>
        <v>408869.3303424174</v>
      </c>
      <c r="DW27" s="5">
        <f t="shared" si="2"/>
        <v>409891.50366827345</v>
      </c>
      <c r="DX27" s="5">
        <f t="shared" si="2"/>
        <v>410916.23242744413</v>
      </c>
      <c r="DY27" s="5">
        <f t="shared" si="2"/>
        <v>411943.52300851274</v>
      </c>
      <c r="DZ27" s="5">
        <f t="shared" si="2"/>
        <v>412973.381816034</v>
      </c>
      <c r="EA27" s="5">
        <f t="shared" si="2"/>
        <v>414005.815270574</v>
      </c>
      <c r="EB27" s="5">
        <f t="shared" si="2"/>
        <v>415040.8298087504</v>
      </c>
      <c r="EC27" s="5">
        <f t="shared" si="2"/>
        <v>416078.43188327225</v>
      </c>
      <c r="ED27" s="5">
        <f t="shared" si="2"/>
        <v>417118.6279629804</v>
      </c>
      <c r="EE27" s="5">
        <f t="shared" si="2"/>
        <v>418161.4245328879</v>
      </c>
      <c r="EF27" s="5">
        <f t="shared" si="2"/>
        <v>419206.8280942201</v>
      </c>
      <c r="EG27" s="5">
        <f t="shared" si="2"/>
        <v>420254.8451644556</v>
      </c>
      <c r="EH27" s="5">
        <f t="shared" si="2"/>
        <v>421305.4822773667</v>
      </c>
      <c r="EI27" s="5">
        <f t="shared" si="2"/>
        <v>422358.7459830601</v>
      </c>
      <c r="EJ27" s="5">
        <f t="shared" si="2"/>
        <v>423414.64284801774</v>
      </c>
      <c r="EK27" s="5">
        <f t="shared" si="2"/>
        <v>424473.17945513775</v>
      </c>
      <c r="EL27" s="5">
        <f t="shared" si="2"/>
        <v>425534.36240377557</v>
      </c>
      <c r="EM27" s="5">
        <f t="shared" si="2"/>
        <v>426598.198309785</v>
      </c>
      <c r="EN27" s="5">
        <f aca="true" t="shared" si="3" ref="EN27:GY27">+EM27*(1+$B$12/12)</f>
        <v>427664.6938055594</v>
      </c>
      <c r="EO27" s="5">
        <f t="shared" si="3"/>
        <v>428733.8555400733</v>
      </c>
      <c r="EP27" s="5">
        <f t="shared" si="3"/>
        <v>429805.6901789235</v>
      </c>
      <c r="EQ27" s="5">
        <f t="shared" si="3"/>
        <v>430880.20440437074</v>
      </c>
      <c r="ER27" s="5">
        <f t="shared" si="3"/>
        <v>431957.40491538163</v>
      </c>
      <c r="ES27" s="5">
        <f t="shared" si="3"/>
        <v>433037.2984276701</v>
      </c>
      <c r="ET27" s="5">
        <f t="shared" si="3"/>
        <v>434119.89167373924</v>
      </c>
      <c r="EU27" s="5">
        <f t="shared" si="3"/>
        <v>435205.19140292355</v>
      </c>
      <c r="EV27" s="5">
        <f t="shared" si="3"/>
        <v>436293.2043814308</v>
      </c>
      <c r="EW27" s="5">
        <f t="shared" si="3"/>
        <v>437383.93739238434</v>
      </c>
      <c r="EX27" s="5">
        <f t="shared" si="3"/>
        <v>438477.3972358653</v>
      </c>
      <c r="EY27" s="5">
        <f t="shared" si="3"/>
        <v>439573.59072895494</v>
      </c>
      <c r="EZ27" s="5">
        <f t="shared" si="3"/>
        <v>440672.5247057773</v>
      </c>
      <c r="FA27" s="5">
        <f t="shared" si="3"/>
        <v>441774.2060175417</v>
      </c>
      <c r="FB27" s="5">
        <f t="shared" si="3"/>
        <v>442878.64153258555</v>
      </c>
      <c r="FC27" s="5">
        <f t="shared" si="3"/>
        <v>443985.838136417</v>
      </c>
      <c r="FD27" s="5">
        <f t="shared" si="3"/>
        <v>445095.802731758</v>
      </c>
      <c r="FE27" s="5">
        <f t="shared" si="3"/>
        <v>446208.54223858734</v>
      </c>
      <c r="FF27" s="5">
        <f t="shared" si="3"/>
        <v>447324.06359418377</v>
      </c>
      <c r="FG27" s="5">
        <f t="shared" si="3"/>
        <v>448442.3737531692</v>
      </c>
      <c r="FH27" s="5">
        <f t="shared" si="3"/>
        <v>449563.4796875521</v>
      </c>
      <c r="FI27" s="5">
        <f t="shared" si="3"/>
        <v>450687.38838677097</v>
      </c>
      <c r="FJ27" s="5">
        <f t="shared" si="3"/>
        <v>451814.1068577379</v>
      </c>
      <c r="FK27" s="5">
        <f t="shared" si="3"/>
        <v>452943.6421248822</v>
      </c>
      <c r="FL27" s="5">
        <f t="shared" si="3"/>
        <v>454076.0012301944</v>
      </c>
      <c r="FM27" s="5">
        <f t="shared" si="3"/>
        <v>455211.19123326987</v>
      </c>
      <c r="FN27" s="5">
        <f t="shared" si="3"/>
        <v>456349.21921135305</v>
      </c>
      <c r="FO27" s="5">
        <f t="shared" si="3"/>
        <v>457490.09225938143</v>
      </c>
      <c r="FP27" s="5">
        <f t="shared" si="3"/>
        <v>458633.81749002985</v>
      </c>
      <c r="FQ27" s="5">
        <f t="shared" si="3"/>
        <v>459780.4020337549</v>
      </c>
      <c r="FR27" s="5">
        <f t="shared" si="3"/>
        <v>460929.8530388393</v>
      </c>
      <c r="FS27" s="5">
        <f t="shared" si="3"/>
        <v>462082.1776714364</v>
      </c>
      <c r="FT27" s="5">
        <f t="shared" si="3"/>
        <v>463237.38311561494</v>
      </c>
      <c r="FU27" s="5">
        <f t="shared" si="3"/>
        <v>464395.4765734039</v>
      </c>
      <c r="FV27" s="5">
        <f t="shared" si="3"/>
        <v>465556.46526483743</v>
      </c>
      <c r="FW27" s="5">
        <f t="shared" si="3"/>
        <v>466720.3564279995</v>
      </c>
      <c r="FX27" s="5">
        <f t="shared" si="3"/>
        <v>467887.1573190695</v>
      </c>
      <c r="FY27" s="5">
        <f t="shared" si="3"/>
        <v>469056.87521236716</v>
      </c>
      <c r="FZ27" s="5">
        <f t="shared" si="3"/>
        <v>470229.51740039804</v>
      </c>
      <c r="GA27" s="5">
        <f t="shared" si="3"/>
        <v>471405.091193899</v>
      </c>
      <c r="GB27" s="5">
        <f t="shared" si="3"/>
        <v>472583.60392188374</v>
      </c>
      <c r="GC27" s="5">
        <f t="shared" si="3"/>
        <v>473765.06293168844</v>
      </c>
      <c r="GD27" s="5">
        <f t="shared" si="3"/>
        <v>474949.4755890176</v>
      </c>
      <c r="GE27" s="5">
        <f t="shared" si="3"/>
        <v>476136.8492779901</v>
      </c>
      <c r="GF27" s="5">
        <f t="shared" si="3"/>
        <v>477327.19140118506</v>
      </c>
      <c r="GG27" s="5">
        <f t="shared" si="3"/>
        <v>478520.509379688</v>
      </c>
      <c r="GH27" s="5">
        <f t="shared" si="3"/>
        <v>479716.8106531372</v>
      </c>
      <c r="GI27" s="5">
        <f t="shared" si="3"/>
        <v>480916.10267977003</v>
      </c>
      <c r="GJ27" s="5">
        <f t="shared" si="3"/>
        <v>482118.3929364694</v>
      </c>
      <c r="GK27" s="5">
        <f t="shared" si="3"/>
        <v>483323.68891881057</v>
      </c>
      <c r="GL27" s="5">
        <f t="shared" si="3"/>
        <v>484531.99814110756</v>
      </c>
      <c r="GM27" s="5">
        <f t="shared" si="3"/>
        <v>485743.3281364603</v>
      </c>
      <c r="GN27" s="5">
        <f t="shared" si="3"/>
        <v>486957.68645680137</v>
      </c>
      <c r="GO27" s="5">
        <f t="shared" si="3"/>
        <v>488175.0806729433</v>
      </c>
      <c r="GP27" s="5">
        <f t="shared" si="3"/>
        <v>489395.51837462565</v>
      </c>
      <c r="GQ27" s="5">
        <f t="shared" si="3"/>
        <v>490619.00717056217</v>
      </c>
      <c r="GR27" s="5">
        <f t="shared" si="3"/>
        <v>491845.55468848854</v>
      </c>
      <c r="GS27" s="5">
        <f t="shared" si="3"/>
        <v>493075.16857520974</v>
      </c>
      <c r="GT27" s="5">
        <f t="shared" si="3"/>
        <v>494307.85649664776</v>
      </c>
      <c r="GU27" s="5">
        <f t="shared" si="3"/>
        <v>495543.62613788934</v>
      </c>
      <c r="GV27" s="5">
        <f t="shared" si="3"/>
        <v>496782.485203234</v>
      </c>
      <c r="GW27" s="5">
        <f t="shared" si="3"/>
        <v>498024.44141624204</v>
      </c>
      <c r="GX27" s="5">
        <f t="shared" si="3"/>
        <v>499269.50251978263</v>
      </c>
      <c r="GY27" s="5">
        <f t="shared" si="3"/>
        <v>500517.67627608206</v>
      </c>
      <c r="GZ27" s="5">
        <f aca="true" t="shared" si="4" ref="GZ27:IS27">+GY27*(1+$B$12/12)</f>
        <v>501768.9704667722</v>
      </c>
      <c r="HA27" s="5">
        <f t="shared" si="4"/>
        <v>503023.3928929391</v>
      </c>
      <c r="HB27" s="5">
        <f t="shared" si="4"/>
        <v>504280.9513751714</v>
      </c>
      <c r="HC27" s="5">
        <f t="shared" si="4"/>
        <v>505541.65375360934</v>
      </c>
      <c r="HD27" s="5">
        <f t="shared" si="4"/>
        <v>506805.50788799336</v>
      </c>
      <c r="HE27" s="5">
        <f t="shared" si="4"/>
        <v>508072.52165771334</v>
      </c>
      <c r="HF27" s="5">
        <f t="shared" si="4"/>
        <v>509342.7029618576</v>
      </c>
      <c r="HG27" s="5">
        <f t="shared" si="4"/>
        <v>510616.05971926224</v>
      </c>
      <c r="HH27" s="5">
        <f t="shared" si="4"/>
        <v>511892.5998685604</v>
      </c>
      <c r="HI27" s="5">
        <f t="shared" si="4"/>
        <v>513172.33136823174</v>
      </c>
      <c r="HJ27" s="5">
        <f t="shared" si="4"/>
        <v>514455.2621966523</v>
      </c>
      <c r="HK27" s="5">
        <f t="shared" si="4"/>
        <v>515741.4003521439</v>
      </c>
      <c r="HL27" s="5">
        <f t="shared" si="4"/>
        <v>517030.7538530243</v>
      </c>
      <c r="HM27" s="5">
        <f t="shared" si="4"/>
        <v>518323.3307376568</v>
      </c>
      <c r="HN27" s="5">
        <f t="shared" si="4"/>
        <v>519619.1390645009</v>
      </c>
      <c r="HO27" s="5">
        <f t="shared" si="4"/>
        <v>520918.1869121622</v>
      </c>
      <c r="HP27" s="5">
        <f t="shared" si="4"/>
        <v>522220.48237944255</v>
      </c>
      <c r="HQ27" s="5">
        <f t="shared" si="4"/>
        <v>523526.0335853911</v>
      </c>
      <c r="HR27" s="5">
        <f t="shared" si="4"/>
        <v>524834.8486693546</v>
      </c>
      <c r="HS27" s="5">
        <f t="shared" si="4"/>
        <v>526146.935791028</v>
      </c>
      <c r="HT27" s="5">
        <f t="shared" si="4"/>
        <v>527462.3031305055</v>
      </c>
      <c r="HU27" s="5">
        <f t="shared" si="4"/>
        <v>528780.9588883318</v>
      </c>
      <c r="HV27" s="5">
        <f t="shared" si="4"/>
        <v>530102.9112855525</v>
      </c>
      <c r="HW27" s="5">
        <f t="shared" si="4"/>
        <v>531428.1685637664</v>
      </c>
      <c r="HX27" s="5">
        <f t="shared" si="4"/>
        <v>532756.7389851758</v>
      </c>
      <c r="HY27" s="5">
        <f t="shared" si="4"/>
        <v>534088.6308326387</v>
      </c>
      <c r="HZ27" s="5">
        <f t="shared" si="4"/>
        <v>535423.8524097203</v>
      </c>
      <c r="IA27" s="5">
        <f t="shared" si="4"/>
        <v>536762.4120407446</v>
      </c>
      <c r="IB27" s="5">
        <f t="shared" si="4"/>
        <v>538104.3180708464</v>
      </c>
      <c r="IC27" s="5">
        <f t="shared" si="4"/>
        <v>539449.5788660235</v>
      </c>
      <c r="ID27" s="5">
        <f t="shared" si="4"/>
        <v>540798.2028131884</v>
      </c>
      <c r="IE27" s="5">
        <f t="shared" si="4"/>
        <v>542150.1983202214</v>
      </c>
      <c r="IF27" s="5">
        <f t="shared" si="4"/>
        <v>543505.5738160219</v>
      </c>
      <c r="IG27" s="5">
        <f>+IF27*(1+$B$12/12)</f>
        <v>544864.3377505619</v>
      </c>
      <c r="IH27" s="5">
        <f t="shared" si="4"/>
        <v>546226.4985949383</v>
      </c>
      <c r="II27" s="5">
        <f t="shared" si="4"/>
        <v>547592.0648414256</v>
      </c>
      <c r="IJ27" s="5">
        <f t="shared" si="4"/>
        <v>548961.0450035292</v>
      </c>
      <c r="IK27" s="5">
        <f t="shared" si="4"/>
        <v>550333.4476160379</v>
      </c>
      <c r="IL27" s="5">
        <f t="shared" si="4"/>
        <v>551709.281235078</v>
      </c>
      <c r="IM27" s="5">
        <f t="shared" si="4"/>
        <v>553088.5544381656</v>
      </c>
      <c r="IN27" s="5">
        <f t="shared" si="4"/>
        <v>554471.275824261</v>
      </c>
      <c r="IO27" s="5">
        <f t="shared" si="4"/>
        <v>555857.4540138217</v>
      </c>
      <c r="IP27" s="5">
        <f t="shared" si="4"/>
        <v>557247.0976488562</v>
      </c>
      <c r="IQ27" s="5">
        <f t="shared" si="4"/>
        <v>558640.2153929784</v>
      </c>
      <c r="IR27" s="5">
        <f t="shared" si="4"/>
        <v>560036.8159314608</v>
      </c>
      <c r="IS27" s="5">
        <f t="shared" si="4"/>
        <v>561436.9079712895</v>
      </c>
      <c r="IT27" s="5">
        <f>+IS27*(1+$B$12/12)</f>
        <v>562840.5002412177</v>
      </c>
      <c r="IU27" s="5">
        <f>+IT27*(1+$B$12/12)</f>
        <v>564247.6014918206</v>
      </c>
      <c r="IV27" s="5">
        <f>+IU27*(1+$B$12/12)</f>
        <v>565658.2204955502</v>
      </c>
    </row>
    <row r="28" spans="1:256" s="5" customFormat="1" ht="12.75">
      <c r="A28" t="s">
        <v>14</v>
      </c>
      <c r="B28" s="5">
        <f>+B4-B5</f>
        <v>240000</v>
      </c>
      <c r="C28" s="5">
        <f aca="true" t="shared" si="5" ref="C28:BN28">+B28-C34</f>
        <v>239592.3984080051</v>
      </c>
      <c r="D28" s="5">
        <f t="shared" si="5"/>
        <v>239183.77781203022</v>
      </c>
      <c r="E28" s="5">
        <f t="shared" si="5"/>
        <v>238774.1356645654</v>
      </c>
      <c r="F28" s="5">
        <f t="shared" si="5"/>
        <v>238363.4694117319</v>
      </c>
      <c r="G28" s="5">
        <f t="shared" si="5"/>
        <v>237951.77649326634</v>
      </c>
      <c r="H28" s="5">
        <f t="shared" si="5"/>
        <v>237539.05434250462</v>
      </c>
      <c r="I28" s="5">
        <f t="shared" si="5"/>
        <v>237125.30038636597</v>
      </c>
      <c r="J28" s="5">
        <f t="shared" si="5"/>
        <v>236710.51204533697</v>
      </c>
      <c r="K28" s="5">
        <f t="shared" si="5"/>
        <v>236294.68673345543</v>
      </c>
      <c r="L28" s="5">
        <f t="shared" si="5"/>
        <v>235877.82185829416</v>
      </c>
      <c r="M28" s="5">
        <f t="shared" si="5"/>
        <v>235459.914820945</v>
      </c>
      <c r="N28" s="5">
        <f t="shared" si="5"/>
        <v>235040.96301600247</v>
      </c>
      <c r="O28" s="5">
        <f t="shared" si="5"/>
        <v>234620.96383154756</v>
      </c>
      <c r="P28" s="5">
        <f t="shared" si="5"/>
        <v>234199.91464913153</v>
      </c>
      <c r="Q28" s="5">
        <f t="shared" si="5"/>
        <v>233777.81284375946</v>
      </c>
      <c r="R28" s="5">
        <f t="shared" si="5"/>
        <v>233354.65578387395</v>
      </c>
      <c r="S28" s="5">
        <f t="shared" si="5"/>
        <v>232930.44083133872</v>
      </c>
      <c r="T28" s="5">
        <f t="shared" si="5"/>
        <v>232505.16534142217</v>
      </c>
      <c r="U28" s="5">
        <f t="shared" si="5"/>
        <v>232078.82666278083</v>
      </c>
      <c r="V28" s="5">
        <f t="shared" si="5"/>
        <v>231651.4221374429</v>
      </c>
      <c r="W28" s="5">
        <f t="shared" si="5"/>
        <v>231222.9491007916</v>
      </c>
      <c r="X28" s="5">
        <f t="shared" si="5"/>
        <v>230793.40488154866</v>
      </c>
      <c r="Y28" s="5">
        <f t="shared" si="5"/>
        <v>230362.78680175764</v>
      </c>
      <c r="Z28" s="5">
        <f t="shared" si="5"/>
        <v>229931.09217676712</v>
      </c>
      <c r="AA28" s="5">
        <f t="shared" si="5"/>
        <v>229498.31831521413</v>
      </c>
      <c r="AB28" s="5">
        <f t="shared" si="5"/>
        <v>229064.46251900727</v>
      </c>
      <c r="AC28" s="5">
        <f t="shared" si="5"/>
        <v>228629.5220833099</v>
      </c>
      <c r="AD28" s="5">
        <f t="shared" si="5"/>
        <v>228193.49429652325</v>
      </c>
      <c r="AE28" s="5">
        <f t="shared" si="5"/>
        <v>227756.37644026964</v>
      </c>
      <c r="AF28" s="5">
        <f t="shared" si="5"/>
        <v>227318.1657893754</v>
      </c>
      <c r="AG28" s="5">
        <f t="shared" si="5"/>
        <v>226878.85961185393</v>
      </c>
      <c r="AH28" s="5">
        <f t="shared" si="5"/>
        <v>226438.45516888867</v>
      </c>
      <c r="AI28" s="5">
        <f t="shared" si="5"/>
        <v>225996.949714816</v>
      </c>
      <c r="AJ28" s="5">
        <f t="shared" si="5"/>
        <v>225554.34049710815</v>
      </c>
      <c r="AK28" s="5">
        <f t="shared" si="5"/>
        <v>225110.624756356</v>
      </c>
      <c r="AL28" s="5">
        <f t="shared" si="5"/>
        <v>224665.79972625198</v>
      </c>
      <c r="AM28" s="5">
        <f t="shared" si="5"/>
        <v>224219.86263357272</v>
      </c>
      <c r="AN28" s="5">
        <f t="shared" si="5"/>
        <v>223772.81069816175</v>
      </c>
      <c r="AO28" s="5">
        <f t="shared" si="5"/>
        <v>223324.64113291225</v>
      </c>
      <c r="AP28" s="5">
        <f t="shared" si="5"/>
        <v>222875.35114374963</v>
      </c>
      <c r="AQ28" s="5">
        <f t="shared" si="5"/>
        <v>222424.9379296141</v>
      </c>
      <c r="AR28" s="5">
        <f t="shared" si="5"/>
        <v>221973.39868244322</v>
      </c>
      <c r="AS28" s="5">
        <f t="shared" si="5"/>
        <v>221520.73058715442</v>
      </c>
      <c r="AT28" s="5">
        <f t="shared" si="5"/>
        <v>221066.9308216274</v>
      </c>
      <c r="AU28" s="5">
        <f t="shared" si="5"/>
        <v>220611.9965566866</v>
      </c>
      <c r="AV28" s="5">
        <f t="shared" si="5"/>
        <v>220155.9249560834</v>
      </c>
      <c r="AW28" s="5">
        <f t="shared" si="5"/>
        <v>219698.71317647872</v>
      </c>
      <c r="AX28" s="5">
        <f t="shared" si="5"/>
        <v>219240.358367425</v>
      </c>
      <c r="AY28" s="5">
        <f t="shared" si="5"/>
        <v>218780.85767134867</v>
      </c>
      <c r="AZ28" s="5">
        <f t="shared" si="5"/>
        <v>218320.20822353213</v>
      </c>
      <c r="BA28" s="5">
        <f t="shared" si="5"/>
        <v>217858.40715209607</v>
      </c>
      <c r="BB28" s="5">
        <f t="shared" si="5"/>
        <v>217395.4515779814</v>
      </c>
      <c r="BC28" s="5">
        <f t="shared" si="5"/>
        <v>216931.33861493148</v>
      </c>
      <c r="BD28" s="5">
        <f t="shared" si="5"/>
        <v>216466.06536947392</v>
      </c>
      <c r="BE28" s="5">
        <f t="shared" si="5"/>
        <v>215999.6289409027</v>
      </c>
      <c r="BF28" s="5">
        <f t="shared" si="5"/>
        <v>215532.02642126006</v>
      </c>
      <c r="BG28" s="5">
        <f t="shared" si="5"/>
        <v>215063.2548953183</v>
      </c>
      <c r="BH28" s="5">
        <f t="shared" si="5"/>
        <v>214593.3114405617</v>
      </c>
      <c r="BI28" s="5">
        <f t="shared" si="5"/>
        <v>214122.1931271682</v>
      </c>
      <c r="BJ28" s="5">
        <f t="shared" si="5"/>
        <v>213649.89701799123</v>
      </c>
      <c r="BK28" s="5">
        <f t="shared" si="5"/>
        <v>213176.4201685413</v>
      </c>
      <c r="BL28" s="5">
        <f t="shared" si="5"/>
        <v>212701.75962696777</v>
      </c>
      <c r="BM28" s="5">
        <f t="shared" si="5"/>
        <v>212225.91243404028</v>
      </c>
      <c r="BN28" s="5">
        <f t="shared" si="5"/>
        <v>211748.87562313047</v>
      </c>
      <c r="BO28" s="5">
        <f aca="true" t="shared" si="6" ref="BO28:DZ28">+BN28-BO34</f>
        <v>211270.6462201934</v>
      </c>
      <c r="BP28" s="5">
        <f t="shared" si="6"/>
        <v>210791.22124374897</v>
      </c>
      <c r="BQ28" s="5">
        <f t="shared" si="6"/>
        <v>210310.59770486344</v>
      </c>
      <c r="BR28" s="5">
        <f t="shared" si="6"/>
        <v>209828.7726071307</v>
      </c>
      <c r="BS28" s="5">
        <f t="shared" si="6"/>
        <v>209345.74294665363</v>
      </c>
      <c r="BT28" s="5">
        <f t="shared" si="6"/>
        <v>208861.50571202536</v>
      </c>
      <c r="BU28" s="5">
        <f t="shared" si="6"/>
        <v>208376.05788431052</v>
      </c>
      <c r="BV28" s="5">
        <f t="shared" si="6"/>
        <v>207889.3964370264</v>
      </c>
      <c r="BW28" s="5">
        <f t="shared" si="6"/>
        <v>207401.51833612405</v>
      </c>
      <c r="BX28" s="5">
        <f t="shared" si="6"/>
        <v>206912.42053996946</v>
      </c>
      <c r="BY28" s="5">
        <f t="shared" si="6"/>
        <v>206422.09999932448</v>
      </c>
      <c r="BZ28" s="5">
        <f t="shared" si="6"/>
        <v>205930.5536573279</v>
      </c>
      <c r="CA28" s="5">
        <f t="shared" si="6"/>
        <v>205437.77844947632</v>
      </c>
      <c r="CB28" s="5">
        <f t="shared" si="6"/>
        <v>204943.7713036051</v>
      </c>
      <c r="CC28" s="5">
        <f t="shared" si="6"/>
        <v>204448.52913986924</v>
      </c>
      <c r="CD28" s="5">
        <f t="shared" si="6"/>
        <v>203952.04887072401</v>
      </c>
      <c r="CE28" s="5">
        <f t="shared" si="6"/>
        <v>203454.32740090592</v>
      </c>
      <c r="CF28" s="5">
        <f t="shared" si="6"/>
        <v>202955.36162741328</v>
      </c>
      <c r="CG28" s="5">
        <f t="shared" si="6"/>
        <v>202455.14843948692</v>
      </c>
      <c r="CH28" s="5">
        <f t="shared" si="6"/>
        <v>201953.68471859072</v>
      </c>
      <c r="CI28" s="5">
        <f t="shared" si="6"/>
        <v>201450.9673383923</v>
      </c>
      <c r="CJ28" s="5">
        <f t="shared" si="6"/>
        <v>200946.99316474338</v>
      </c>
      <c r="CK28" s="5">
        <f t="shared" si="6"/>
        <v>200441.75905566034</v>
      </c>
      <c r="CL28" s="5">
        <f t="shared" si="6"/>
        <v>199935.26186130458</v>
      </c>
      <c r="CM28" s="5">
        <f t="shared" si="6"/>
        <v>199427.49842396294</v>
      </c>
      <c r="CN28" s="5">
        <f t="shared" si="6"/>
        <v>198918.46557802794</v>
      </c>
      <c r="CO28" s="5">
        <f t="shared" si="6"/>
        <v>198408.16014997812</v>
      </c>
      <c r="CP28" s="5">
        <f t="shared" si="6"/>
        <v>197896.57895835818</v>
      </c>
      <c r="CQ28" s="5">
        <f t="shared" si="6"/>
        <v>197383.71881375916</v>
      </c>
      <c r="CR28" s="5">
        <f t="shared" si="6"/>
        <v>196869.57651879865</v>
      </c>
      <c r="CS28" s="5">
        <f t="shared" si="6"/>
        <v>196354.14886810075</v>
      </c>
      <c r="CT28" s="5">
        <f t="shared" si="6"/>
        <v>195837.4326482761</v>
      </c>
      <c r="CU28" s="5">
        <f t="shared" si="6"/>
        <v>195319.4246379019</v>
      </c>
      <c r="CV28" s="5">
        <f t="shared" si="6"/>
        <v>194800.12160750173</v>
      </c>
      <c r="CW28" s="5">
        <f t="shared" si="6"/>
        <v>194279.5203195256</v>
      </c>
      <c r="CX28" s="5">
        <f t="shared" si="6"/>
        <v>193757.6175283295</v>
      </c>
      <c r="CY28" s="5">
        <f t="shared" si="6"/>
        <v>193234.4099801554</v>
      </c>
      <c r="CZ28" s="5">
        <f t="shared" si="6"/>
        <v>192709.8944131109</v>
      </c>
      <c r="DA28" s="5">
        <f t="shared" si="6"/>
        <v>192184.06755714875</v>
      </c>
      <c r="DB28" s="5">
        <f t="shared" si="6"/>
        <v>191656.92613404672</v>
      </c>
      <c r="DC28" s="5">
        <f t="shared" si="6"/>
        <v>191128.46685738693</v>
      </c>
      <c r="DD28" s="5">
        <f t="shared" si="6"/>
        <v>190598.6864325355</v>
      </c>
      <c r="DE28" s="5">
        <f t="shared" si="6"/>
        <v>190067.58155662194</v>
      </c>
      <c r="DF28" s="5">
        <f t="shared" si="6"/>
        <v>189535.1489185186</v>
      </c>
      <c r="DG28" s="5">
        <f t="shared" si="6"/>
        <v>189001.38519881997</v>
      </c>
      <c r="DH28" s="5">
        <f t="shared" si="6"/>
        <v>188466.28706982214</v>
      </c>
      <c r="DI28" s="5">
        <f t="shared" si="6"/>
        <v>187929.8511955018</v>
      </c>
      <c r="DJ28" s="5">
        <f t="shared" si="6"/>
        <v>187392.07423149564</v>
      </c>
      <c r="DK28" s="5">
        <f t="shared" si="6"/>
        <v>186852.95282507947</v>
      </c>
      <c r="DL28" s="5">
        <f t="shared" si="6"/>
        <v>186312.48361514727</v>
      </c>
      <c r="DM28" s="5">
        <f t="shared" si="6"/>
        <v>185770.66323219024</v>
      </c>
      <c r="DN28" s="5">
        <f t="shared" si="6"/>
        <v>185227.48829827583</v>
      </c>
      <c r="DO28" s="5">
        <f t="shared" si="6"/>
        <v>184682.9554270266</v>
      </c>
      <c r="DP28" s="5">
        <f t="shared" si="6"/>
        <v>184137.06122359927</v>
      </c>
      <c r="DQ28" s="5">
        <f t="shared" si="6"/>
        <v>183589.80228466337</v>
      </c>
      <c r="DR28" s="5">
        <f t="shared" si="6"/>
        <v>183041.17519838014</v>
      </c>
      <c r="DS28" s="5">
        <f t="shared" si="6"/>
        <v>182491.1765443812</v>
      </c>
      <c r="DT28" s="5">
        <f t="shared" si="6"/>
        <v>181939.80289374723</v>
      </c>
      <c r="DU28" s="5">
        <f t="shared" si="6"/>
        <v>181387.0508089867</v>
      </c>
      <c r="DV28" s="5">
        <f t="shared" si="6"/>
        <v>180832.91684401428</v>
      </c>
      <c r="DW28" s="5">
        <f t="shared" si="6"/>
        <v>180277.3975441294</v>
      </c>
      <c r="DX28" s="5">
        <f t="shared" si="6"/>
        <v>179720.4894459948</v>
      </c>
      <c r="DY28" s="5">
        <f t="shared" si="6"/>
        <v>179162.1890776149</v>
      </c>
      <c r="DZ28" s="5">
        <f t="shared" si="6"/>
        <v>178602.49295831402</v>
      </c>
      <c r="EA28" s="5">
        <f aca="true" t="shared" si="7" ref="EA28:GL28">+DZ28-EA34</f>
        <v>178041.3975987149</v>
      </c>
      <c r="EB28" s="5">
        <f t="shared" si="7"/>
        <v>177478.89950071677</v>
      </c>
      <c r="EC28" s="5">
        <f t="shared" si="7"/>
        <v>176914.99515747366</v>
      </c>
      <c r="ED28" s="5">
        <f t="shared" si="7"/>
        <v>176349.68105337245</v>
      </c>
      <c r="EE28" s="5">
        <f t="shared" si="7"/>
        <v>175782.95366401097</v>
      </c>
      <c r="EF28" s="5">
        <f t="shared" si="7"/>
        <v>175214.8094561761</v>
      </c>
      <c r="EG28" s="5">
        <f t="shared" si="7"/>
        <v>174645.24488782164</v>
      </c>
      <c r="EH28" s="5">
        <f t="shared" si="7"/>
        <v>174074.2564080463</v>
      </c>
      <c r="EI28" s="5">
        <f t="shared" si="7"/>
        <v>173501.8404570715</v>
      </c>
      <c r="EJ28" s="5">
        <f t="shared" si="7"/>
        <v>172927.99346621928</v>
      </c>
      <c r="EK28" s="5">
        <f t="shared" si="7"/>
        <v>172352.71185788992</v>
      </c>
      <c r="EL28" s="5">
        <f t="shared" si="7"/>
        <v>171775.99204553975</v>
      </c>
      <c r="EM28" s="5">
        <f t="shared" si="7"/>
        <v>171197.8304336587</v>
      </c>
      <c r="EN28" s="5">
        <f t="shared" si="7"/>
        <v>170618.22341774794</v>
      </c>
      <c r="EO28" s="5">
        <f t="shared" si="7"/>
        <v>170037.1673842974</v>
      </c>
      <c r="EP28" s="5">
        <f t="shared" si="7"/>
        <v>169454.65871076327</v>
      </c>
      <c r="EQ28" s="5">
        <f t="shared" si="7"/>
        <v>168870.69376554526</v>
      </c>
      <c r="ER28" s="5">
        <f t="shared" si="7"/>
        <v>168285.26890796423</v>
      </c>
      <c r="ES28" s="5">
        <f t="shared" si="7"/>
        <v>167698.38048823923</v>
      </c>
      <c r="ET28" s="5">
        <f t="shared" si="7"/>
        <v>167110.02484746493</v>
      </c>
      <c r="EU28" s="5">
        <f t="shared" si="7"/>
        <v>166520.19831758869</v>
      </c>
      <c r="EV28" s="5">
        <f t="shared" si="7"/>
        <v>165928.89722138774</v>
      </c>
      <c r="EW28" s="5">
        <f t="shared" si="7"/>
        <v>165336.1178724463</v>
      </c>
      <c r="EX28" s="5">
        <f t="shared" si="7"/>
        <v>164741.85657513252</v>
      </c>
      <c r="EY28" s="5">
        <f t="shared" si="7"/>
        <v>164146.10962457545</v>
      </c>
      <c r="EZ28" s="5">
        <f t="shared" si="7"/>
        <v>163548.873306642</v>
      </c>
      <c r="FA28" s="5">
        <f t="shared" si="7"/>
        <v>162950.1438979137</v>
      </c>
      <c r="FB28" s="5">
        <f t="shared" si="7"/>
        <v>162349.91766566358</v>
      </c>
      <c r="FC28" s="5">
        <f t="shared" si="7"/>
        <v>161748.19086783283</v>
      </c>
      <c r="FD28" s="5">
        <f t="shared" si="7"/>
        <v>161144.9597530075</v>
      </c>
      <c r="FE28" s="5">
        <f t="shared" si="7"/>
        <v>160540.22056039513</v>
      </c>
      <c r="FF28" s="5">
        <f t="shared" si="7"/>
        <v>159933.9695198012</v>
      </c>
      <c r="FG28" s="5">
        <f t="shared" si="7"/>
        <v>159326.2028516058</v>
      </c>
      <c r="FH28" s="5">
        <f t="shared" si="7"/>
        <v>158716.91676673992</v>
      </c>
      <c r="FI28" s="5">
        <f t="shared" si="7"/>
        <v>158106.10746666187</v>
      </c>
      <c r="FJ28" s="5">
        <f t="shared" si="7"/>
        <v>157493.7711433336</v>
      </c>
      <c r="FK28" s="5">
        <f t="shared" si="7"/>
        <v>156879.90397919703</v>
      </c>
      <c r="FL28" s="5">
        <f t="shared" si="7"/>
        <v>156264.5021471501</v>
      </c>
      <c r="FM28" s="5">
        <f t="shared" si="7"/>
        <v>155647.5618105231</v>
      </c>
      <c r="FN28" s="5">
        <f t="shared" si="7"/>
        <v>155029.07912305451</v>
      </c>
      <c r="FO28" s="5">
        <f t="shared" si="7"/>
        <v>154409.05022886724</v>
      </c>
      <c r="FP28" s="5">
        <f t="shared" si="7"/>
        <v>153787.4712624445</v>
      </c>
      <c r="FQ28" s="5">
        <f t="shared" si="7"/>
        <v>153164.33834860573</v>
      </c>
      <c r="FR28" s="5">
        <f t="shared" si="7"/>
        <v>152539.64760248235</v>
      </c>
      <c r="FS28" s="5">
        <f t="shared" si="7"/>
        <v>151913.39512949364</v>
      </c>
      <c r="FT28" s="5">
        <f t="shared" si="7"/>
        <v>151285.57702532248</v>
      </c>
      <c r="FU28" s="5">
        <f t="shared" si="7"/>
        <v>150656.18937589088</v>
      </c>
      <c r="FV28" s="5">
        <f t="shared" si="7"/>
        <v>150025.22825733572</v>
      </c>
      <c r="FW28" s="5">
        <f t="shared" si="7"/>
        <v>149392.68973598417</v>
      </c>
      <c r="FX28" s="5">
        <f t="shared" si="7"/>
        <v>148758.5698683292</v>
      </c>
      <c r="FY28" s="5">
        <f t="shared" si="7"/>
        <v>148122.86470100514</v>
      </c>
      <c r="FZ28" s="5">
        <f t="shared" si="7"/>
        <v>147485.57027076275</v>
      </c>
      <c r="GA28" s="5">
        <f t="shared" si="7"/>
        <v>146846.68260444477</v>
      </c>
      <c r="GB28" s="5">
        <f t="shared" si="7"/>
        <v>146206.197718961</v>
      </c>
      <c r="GC28" s="5">
        <f t="shared" si="7"/>
        <v>145564.1116212635</v>
      </c>
      <c r="GD28" s="5">
        <f t="shared" si="7"/>
        <v>144920.42030832174</v>
      </c>
      <c r="GE28" s="5">
        <f t="shared" si="7"/>
        <v>144275.11976709764</v>
      </c>
      <c r="GF28" s="5">
        <f t="shared" si="7"/>
        <v>143628.20597452048</v>
      </c>
      <c r="GG28" s="5">
        <f t="shared" si="7"/>
        <v>142979.67489746187</v>
      </c>
      <c r="GH28" s="5">
        <f t="shared" si="7"/>
        <v>142329.52249271062</v>
      </c>
      <c r="GI28" s="5">
        <f t="shared" si="7"/>
        <v>141677.7447069475</v>
      </c>
      <c r="GJ28" s="5">
        <f t="shared" si="7"/>
        <v>141024.33747671996</v>
      </c>
      <c r="GK28" s="5">
        <f t="shared" si="7"/>
        <v>140369.29672841684</v>
      </c>
      <c r="GL28" s="5">
        <f t="shared" si="7"/>
        <v>139712.61837824297</v>
      </c>
      <c r="GM28" s="5">
        <f aca="true" t="shared" si="8" ref="GM28:IV28">+GL28-GM34</f>
        <v>139054.2983321937</v>
      </c>
      <c r="GN28" s="5">
        <f t="shared" si="8"/>
        <v>138394.33248602928</v>
      </c>
      <c r="GO28" s="5">
        <f t="shared" si="8"/>
        <v>137732.71672524945</v>
      </c>
      <c r="GP28" s="5">
        <f t="shared" si="8"/>
        <v>137069.44692506766</v>
      </c>
      <c r="GQ28" s="5">
        <f t="shared" si="8"/>
        <v>136404.51895038542</v>
      </c>
      <c r="GR28" s="5">
        <f t="shared" si="8"/>
        <v>135737.92865576647</v>
      </c>
      <c r="GS28" s="5">
        <f t="shared" si="8"/>
        <v>135069.671885411</v>
      </c>
      <c r="GT28" s="5">
        <f t="shared" si="8"/>
        <v>134399.74447312963</v>
      </c>
      <c r="GU28" s="5">
        <f t="shared" si="8"/>
        <v>133728.14224231755</v>
      </c>
      <c r="GV28" s="5">
        <f t="shared" si="8"/>
        <v>133054.86100592845</v>
      </c>
      <c r="GW28" s="5">
        <f t="shared" si="8"/>
        <v>132379.89656644838</v>
      </c>
      <c r="GX28" s="5">
        <f t="shared" si="8"/>
        <v>131703.2447158696</v>
      </c>
      <c r="GY28" s="5">
        <f t="shared" si="8"/>
        <v>131024.90123566438</v>
      </c>
      <c r="GZ28" s="5">
        <f t="shared" si="8"/>
        <v>130344.86189675864</v>
      </c>
      <c r="HA28" s="5">
        <f t="shared" si="8"/>
        <v>129663.12245950563</v>
      </c>
      <c r="HB28" s="5">
        <f t="shared" si="8"/>
        <v>128979.6786736595</v>
      </c>
      <c r="HC28" s="5">
        <f t="shared" si="8"/>
        <v>128294.52627834874</v>
      </c>
      <c r="HD28" s="5">
        <f t="shared" si="8"/>
        <v>127607.66100204972</v>
      </c>
      <c r="HE28" s="5">
        <f t="shared" si="8"/>
        <v>126919.07856255994</v>
      </c>
      <c r="HF28" s="5">
        <f t="shared" si="8"/>
        <v>126228.77466697144</v>
      </c>
      <c r="HG28" s="5">
        <f t="shared" si="8"/>
        <v>125536.74501164397</v>
      </c>
      <c r="HH28" s="5">
        <f t="shared" si="8"/>
        <v>124842.98528217818</v>
      </c>
      <c r="HI28" s="5">
        <f t="shared" si="8"/>
        <v>124147.49115338872</v>
      </c>
      <c r="HJ28" s="5">
        <f t="shared" si="8"/>
        <v>123450.25828927729</v>
      </c>
      <c r="HK28" s="5">
        <f t="shared" si="8"/>
        <v>122751.28234300559</v>
      </c>
      <c r="HL28" s="5">
        <f t="shared" si="8"/>
        <v>122050.5589568682</v>
      </c>
      <c r="HM28" s="5">
        <f t="shared" si="8"/>
        <v>121348.08376226548</v>
      </c>
      <c r="HN28" s="5">
        <f t="shared" si="8"/>
        <v>120643.85237967625</v>
      </c>
      <c r="HO28" s="5">
        <f t="shared" si="8"/>
        <v>119937.86041863053</v>
      </c>
      <c r="HP28" s="5">
        <f t="shared" si="8"/>
        <v>119230.1034776822</v>
      </c>
      <c r="HQ28" s="5">
        <f t="shared" si="8"/>
        <v>118520.5771443815</v>
      </c>
      <c r="HR28" s="5">
        <f t="shared" si="8"/>
        <v>117809.27699524755</v>
      </c>
      <c r="HS28" s="5">
        <f t="shared" si="8"/>
        <v>117096.19859574077</v>
      </c>
      <c r="HT28" s="5">
        <f t="shared" si="8"/>
        <v>116381.33750023523</v>
      </c>
      <c r="HU28" s="5">
        <f t="shared" si="8"/>
        <v>115664.68925199092</v>
      </c>
      <c r="HV28" s="5">
        <f t="shared" si="8"/>
        <v>114946.24938312599</v>
      </c>
      <c r="HW28" s="5">
        <f t="shared" si="8"/>
        <v>114226.0134145889</v>
      </c>
      <c r="HX28" s="5">
        <f t="shared" si="8"/>
        <v>113503.97685613047</v>
      </c>
      <c r="HY28" s="5">
        <f t="shared" si="8"/>
        <v>112780.1352062759</v>
      </c>
      <c r="HZ28" s="5">
        <f t="shared" si="8"/>
        <v>112054.48395229668</v>
      </c>
      <c r="IA28" s="5">
        <f t="shared" si="8"/>
        <v>111327.01857018252</v>
      </c>
      <c r="IB28" s="5">
        <f t="shared" si="8"/>
        <v>110597.73452461309</v>
      </c>
      <c r="IC28" s="5">
        <f t="shared" si="8"/>
        <v>109866.62726892972</v>
      </c>
      <c r="ID28" s="5">
        <f t="shared" si="8"/>
        <v>109133.69224510714</v>
      </c>
      <c r="IE28" s="5">
        <f t="shared" si="8"/>
        <v>108398.924883725</v>
      </c>
      <c r="IF28" s="5">
        <f t="shared" si="8"/>
        <v>107662.32060393941</v>
      </c>
      <c r="IG28" s="5">
        <f t="shared" si="8"/>
        <v>106923.87481345436</v>
      </c>
      <c r="IH28" s="5">
        <f t="shared" si="8"/>
        <v>106183.58290849309</v>
      </c>
      <c r="II28" s="5">
        <f t="shared" si="8"/>
        <v>105441.44027376942</v>
      </c>
      <c r="IJ28" s="5">
        <f t="shared" si="8"/>
        <v>104697.44228245894</v>
      </c>
      <c r="IK28" s="5">
        <f t="shared" si="8"/>
        <v>103951.58429617019</v>
      </c>
      <c r="IL28" s="5">
        <f t="shared" si="8"/>
        <v>103203.8616649157</v>
      </c>
      <c r="IM28" s="5">
        <f t="shared" si="8"/>
        <v>102454.2697270831</v>
      </c>
      <c r="IN28" s="5">
        <f t="shared" si="8"/>
        <v>101702.8038094059</v>
      </c>
      <c r="IO28" s="5">
        <f t="shared" si="8"/>
        <v>100949.45922693452</v>
      </c>
      <c r="IP28" s="5">
        <f t="shared" si="8"/>
        <v>100194.23128300696</v>
      </c>
      <c r="IQ28" s="5">
        <f t="shared" si="8"/>
        <v>99437.11526921958</v>
      </c>
      <c r="IR28" s="5">
        <f t="shared" si="8"/>
        <v>98678.10646539772</v>
      </c>
      <c r="IS28" s="5">
        <f t="shared" si="8"/>
        <v>97917.20013956631</v>
      </c>
      <c r="IT28" s="5">
        <f t="shared" si="8"/>
        <v>97154.39154792033</v>
      </c>
      <c r="IU28" s="5">
        <f t="shared" si="8"/>
        <v>96389.67593479523</v>
      </c>
      <c r="IV28" s="5">
        <f t="shared" si="8"/>
        <v>95623.04853263732</v>
      </c>
    </row>
    <row r="29" spans="1:256" s="7" customFormat="1" ht="12.75">
      <c r="A29" s="6" t="s">
        <v>15</v>
      </c>
      <c r="B29" s="7">
        <f>+B5</f>
        <v>60000</v>
      </c>
      <c r="C29" s="7">
        <f>+C27-C28</f>
        <v>61157.6015919949</v>
      </c>
      <c r="D29" s="7">
        <f aca="true" t="shared" si="9" ref="D29:O29">+D27-D28</f>
        <v>62318.097187969775</v>
      </c>
      <c r="E29" s="7">
        <f t="shared" si="9"/>
        <v>63481.49402293461</v>
      </c>
      <c r="F29" s="7">
        <f t="shared" si="9"/>
        <v>64647.79934998686</v>
      </c>
      <c r="G29" s="7">
        <f t="shared" si="9"/>
        <v>65817.02044035669</v>
      </c>
      <c r="H29" s="7">
        <f t="shared" si="9"/>
        <v>66989.16458345242</v>
      </c>
      <c r="I29" s="7">
        <f t="shared" si="9"/>
        <v>68164.23908690596</v>
      </c>
      <c r="J29" s="7">
        <f t="shared" si="9"/>
        <v>69342.25127661813</v>
      </c>
      <c r="K29" s="7">
        <f t="shared" si="9"/>
        <v>70523.20849680455</v>
      </c>
      <c r="L29" s="7">
        <f t="shared" si="9"/>
        <v>71707.11811004145</v>
      </c>
      <c r="M29" s="7">
        <f t="shared" si="9"/>
        <v>72893.98749731143</v>
      </c>
      <c r="N29" s="7">
        <f t="shared" si="9"/>
        <v>74083.82405804962</v>
      </c>
      <c r="O29" s="7">
        <f t="shared" si="9"/>
        <v>75276.63521018965</v>
      </c>
      <c r="P29" s="7">
        <f aca="true" t="shared" si="10" ref="P29:CA29">+P27-P28</f>
        <v>76472.42839021003</v>
      </c>
      <c r="Q29" s="7">
        <f t="shared" si="10"/>
        <v>77671.21105318042</v>
      </c>
      <c r="R29" s="7">
        <f t="shared" si="10"/>
        <v>78872.99067280829</v>
      </c>
      <c r="S29" s="7">
        <f t="shared" si="10"/>
        <v>80077.77474148522</v>
      </c>
      <c r="T29" s="7">
        <f t="shared" si="10"/>
        <v>81285.57077033384</v>
      </c>
      <c r="U29" s="7">
        <f t="shared" si="10"/>
        <v>82496.38628925453</v>
      </c>
      <c r="V29" s="7">
        <f t="shared" si="10"/>
        <v>83710.22884697255</v>
      </c>
      <c r="W29" s="7">
        <f t="shared" si="10"/>
        <v>84927.10601108486</v>
      </c>
      <c r="X29" s="7">
        <f t="shared" si="10"/>
        <v>86147.02536810748</v>
      </c>
      <c r="Y29" s="7">
        <f t="shared" si="10"/>
        <v>87369.99452352262</v>
      </c>
      <c r="Z29" s="7">
        <f t="shared" si="10"/>
        <v>88596.02110182634</v>
      </c>
      <c r="AA29" s="7">
        <f t="shared" si="10"/>
        <v>89825.11274657579</v>
      </c>
      <c r="AB29" s="7">
        <f t="shared" si="10"/>
        <v>91057.27712043712</v>
      </c>
      <c r="AC29" s="7">
        <f t="shared" si="10"/>
        <v>92292.5219052331</v>
      </c>
      <c r="AD29" s="7">
        <f t="shared" si="10"/>
        <v>93530.85480199105</v>
      </c>
      <c r="AE29" s="7">
        <f t="shared" si="10"/>
        <v>94772.28353099094</v>
      </c>
      <c r="AF29" s="7">
        <f t="shared" si="10"/>
        <v>96016.81583181329</v>
      </c>
      <c r="AG29" s="7">
        <f t="shared" si="10"/>
        <v>97264.4594633877</v>
      </c>
      <c r="AH29" s="7">
        <f t="shared" si="10"/>
        <v>98515.22220404103</v>
      </c>
      <c r="AI29" s="7">
        <f t="shared" si="10"/>
        <v>99769.11185154598</v>
      </c>
      <c r="AJ29" s="7">
        <f t="shared" si="10"/>
        <v>101026.13622316971</v>
      </c>
      <c r="AK29" s="7">
        <f t="shared" si="10"/>
        <v>102286.30315572256</v>
      </c>
      <c r="AL29" s="7">
        <f t="shared" si="10"/>
        <v>103549.62050560676</v>
      </c>
      <c r="AM29" s="7">
        <f t="shared" si="10"/>
        <v>104816.09614886565</v>
      </c>
      <c r="AN29" s="7">
        <f t="shared" si="10"/>
        <v>106085.73798123267</v>
      </c>
      <c r="AO29" s="7">
        <f t="shared" si="10"/>
        <v>107358.55391818064</v>
      </c>
      <c r="AP29" s="7">
        <f t="shared" si="10"/>
        <v>108634.55189497097</v>
      </c>
      <c r="AQ29" s="7">
        <f t="shared" si="10"/>
        <v>109913.73986670328</v>
      </c>
      <c r="AR29" s="7">
        <f t="shared" si="10"/>
        <v>111196.12580836492</v>
      </c>
      <c r="AS29" s="7">
        <f t="shared" si="10"/>
        <v>112481.71771488074</v>
      </c>
      <c r="AT29" s="7">
        <f t="shared" si="10"/>
        <v>113770.5236011628</v>
      </c>
      <c r="AU29" s="7">
        <f t="shared" si="10"/>
        <v>115062.55150216055</v>
      </c>
      <c r="AV29" s="7">
        <f t="shared" si="10"/>
        <v>116357.80947291083</v>
      </c>
      <c r="AW29" s="7">
        <f t="shared" si="10"/>
        <v>117656.30558858797</v>
      </c>
      <c r="AX29" s="7">
        <f t="shared" si="10"/>
        <v>118958.04794455433</v>
      </c>
      <c r="AY29" s="7">
        <f t="shared" si="10"/>
        <v>120263.04465641058</v>
      </c>
      <c r="AZ29" s="7">
        <f t="shared" si="10"/>
        <v>121571.3038600465</v>
      </c>
      <c r="BA29" s="7">
        <f t="shared" si="10"/>
        <v>122882.83371169146</v>
      </c>
      <c r="BB29" s="7">
        <f t="shared" si="10"/>
        <v>124197.64238796558</v>
      </c>
      <c r="BC29" s="7">
        <f t="shared" si="10"/>
        <v>125515.73808593038</v>
      </c>
      <c r="BD29" s="7">
        <f t="shared" si="10"/>
        <v>126837.12902314009</v>
      </c>
      <c r="BE29" s="7">
        <f t="shared" si="10"/>
        <v>128161.82343769283</v>
      </c>
      <c r="BF29" s="7">
        <f t="shared" si="10"/>
        <v>129489.82958828195</v>
      </c>
      <c r="BG29" s="7">
        <f t="shared" si="10"/>
        <v>130821.15575424756</v>
      </c>
      <c r="BH29" s="7">
        <f t="shared" si="10"/>
        <v>132155.81023562807</v>
      </c>
      <c r="BI29" s="7">
        <f t="shared" si="10"/>
        <v>133493.801353212</v>
      </c>
      <c r="BJ29" s="7">
        <f t="shared" si="10"/>
        <v>134835.1374485899</v>
      </c>
      <c r="BK29" s="7">
        <f t="shared" si="10"/>
        <v>136179.82688420627</v>
      </c>
      <c r="BL29" s="7">
        <f t="shared" si="10"/>
        <v>137527.87804341165</v>
      </c>
      <c r="BM29" s="7">
        <f t="shared" si="10"/>
        <v>138879.2993305151</v>
      </c>
      <c r="BN29" s="7">
        <f t="shared" si="10"/>
        <v>140234.09917083627</v>
      </c>
      <c r="BO29" s="7">
        <f t="shared" si="10"/>
        <v>141592.28601075822</v>
      </c>
      <c r="BP29" s="7">
        <f t="shared" si="10"/>
        <v>142953.86831778003</v>
      </c>
      <c r="BQ29" s="7">
        <f t="shared" si="10"/>
        <v>144318.85458056934</v>
      </c>
      <c r="BR29" s="7">
        <f t="shared" si="10"/>
        <v>145687.25330901565</v>
      </c>
      <c r="BS29" s="7">
        <f t="shared" si="10"/>
        <v>147059.07303428306</v>
      </c>
      <c r="BT29" s="7">
        <f t="shared" si="10"/>
        <v>148434.32230886366</v>
      </c>
      <c r="BU29" s="7">
        <f t="shared" si="10"/>
        <v>149813.0097066307</v>
      </c>
      <c r="BV29" s="7">
        <f t="shared" si="10"/>
        <v>151195.14382289216</v>
      </c>
      <c r="BW29" s="7">
        <f t="shared" si="10"/>
        <v>152580.73327444427</v>
      </c>
      <c r="BX29" s="7">
        <f t="shared" si="10"/>
        <v>153969.78669962526</v>
      </c>
      <c r="BY29" s="7">
        <f t="shared" si="10"/>
        <v>155362.3127583692</v>
      </c>
      <c r="BZ29" s="7">
        <f t="shared" si="10"/>
        <v>156758.32013225998</v>
      </c>
      <c r="CA29" s="7">
        <f t="shared" si="10"/>
        <v>158157.8175245855</v>
      </c>
      <c r="CB29" s="7">
        <f aca="true" t="shared" si="11" ref="CB29:EM29">+CB27-CB28</f>
        <v>159560.81366039184</v>
      </c>
      <c r="CC29" s="7">
        <f t="shared" si="11"/>
        <v>160967.3172865377</v>
      </c>
      <c r="CD29" s="7">
        <f t="shared" si="11"/>
        <v>162377.3371717489</v>
      </c>
      <c r="CE29" s="7">
        <f t="shared" si="11"/>
        <v>163790.88210667312</v>
      </c>
      <c r="CF29" s="7">
        <f t="shared" si="11"/>
        <v>165207.9609039347</v>
      </c>
      <c r="CG29" s="7">
        <f t="shared" si="11"/>
        <v>166628.5823981894</v>
      </c>
      <c r="CH29" s="7">
        <f t="shared" si="11"/>
        <v>168052.7554461798</v>
      </c>
      <c r="CI29" s="7">
        <f t="shared" si="11"/>
        <v>169480.4889267901</v>
      </c>
      <c r="CJ29" s="7">
        <f t="shared" si="11"/>
        <v>170911.79174110197</v>
      </c>
      <c r="CK29" s="7">
        <f t="shared" si="11"/>
        <v>172346.67281244963</v>
      </c>
      <c r="CL29" s="7">
        <f t="shared" si="11"/>
        <v>173785.14108647563</v>
      </c>
      <c r="CM29" s="7">
        <f t="shared" si="11"/>
        <v>175227.2055311867</v>
      </c>
      <c r="CN29" s="7">
        <f t="shared" si="11"/>
        <v>176672.87513700954</v>
      </c>
      <c r="CO29" s="7">
        <f t="shared" si="11"/>
        <v>178122.1589168469</v>
      </c>
      <c r="CP29" s="7">
        <f t="shared" si="11"/>
        <v>179575.06590613388</v>
      </c>
      <c r="CQ29" s="7">
        <f t="shared" si="11"/>
        <v>181031.60516289412</v>
      </c>
      <c r="CR29" s="7">
        <f t="shared" si="11"/>
        <v>182491.78576779622</v>
      </c>
      <c r="CS29" s="7">
        <f t="shared" si="11"/>
        <v>183955.6168242106</v>
      </c>
      <c r="CT29" s="7">
        <f t="shared" si="11"/>
        <v>185423.10745826602</v>
      </c>
      <c r="CU29" s="7">
        <f t="shared" si="11"/>
        <v>186894.2668189066</v>
      </c>
      <c r="CV29" s="7">
        <f t="shared" si="11"/>
        <v>188369.10407794875</v>
      </c>
      <c r="CW29" s="7">
        <f t="shared" si="11"/>
        <v>189847.6284301385</v>
      </c>
      <c r="CX29" s="7">
        <f t="shared" si="11"/>
        <v>191329.84909320873</v>
      </c>
      <c r="CY29" s="7">
        <f t="shared" si="11"/>
        <v>192815.77530793665</v>
      </c>
      <c r="CZ29" s="7">
        <f t="shared" si="11"/>
        <v>194305.4163382014</v>
      </c>
      <c r="DA29" s="7">
        <f t="shared" si="11"/>
        <v>195798.7814710418</v>
      </c>
      <c r="DB29" s="7">
        <f t="shared" si="11"/>
        <v>197295.88001671425</v>
      </c>
      <c r="DC29" s="7">
        <f t="shared" si="11"/>
        <v>198796.72130875092</v>
      </c>
      <c r="DD29" s="7">
        <f t="shared" si="11"/>
        <v>200301.31470401768</v>
      </c>
      <c r="DE29" s="7">
        <f t="shared" si="11"/>
        <v>201809.6695827726</v>
      </c>
      <c r="DF29" s="7">
        <f t="shared" si="11"/>
        <v>203321.79534872438</v>
      </c>
      <c r="DG29" s="7">
        <f t="shared" si="11"/>
        <v>204837.7014290911</v>
      </c>
      <c r="DH29" s="7">
        <f t="shared" si="11"/>
        <v>206357.39727465872</v>
      </c>
      <c r="DI29" s="7">
        <f t="shared" si="11"/>
        <v>207880.89235984022</v>
      </c>
      <c r="DJ29" s="7">
        <f t="shared" si="11"/>
        <v>209408.1961827347</v>
      </c>
      <c r="DK29" s="7">
        <f t="shared" si="11"/>
        <v>210939.31826518642</v>
      </c>
      <c r="DL29" s="7">
        <f t="shared" si="11"/>
        <v>212474.26815284425</v>
      </c>
      <c r="DM29" s="7">
        <f t="shared" si="11"/>
        <v>214013.05541522126</v>
      </c>
      <c r="DN29" s="7">
        <f t="shared" si="11"/>
        <v>215555.6896457542</v>
      </c>
      <c r="DO29" s="7">
        <f t="shared" si="11"/>
        <v>217102.18046186346</v>
      </c>
      <c r="DP29" s="7">
        <f t="shared" si="11"/>
        <v>218652.53750501302</v>
      </c>
      <c r="DQ29" s="7">
        <f t="shared" si="11"/>
        <v>220206.77044077043</v>
      </c>
      <c r="DR29" s="7">
        <f t="shared" si="11"/>
        <v>221764.88895886723</v>
      </c>
      <c r="DS29" s="7">
        <f t="shared" si="11"/>
        <v>223326.90277325927</v>
      </c>
      <c r="DT29" s="7">
        <f t="shared" si="11"/>
        <v>224892.82162218733</v>
      </c>
      <c r="DU29" s="7">
        <f t="shared" si="11"/>
        <v>226462.65526823764</v>
      </c>
      <c r="DV29" s="7">
        <f t="shared" si="11"/>
        <v>228036.41349840313</v>
      </c>
      <c r="DW29" s="7">
        <f t="shared" si="11"/>
        <v>229614.10612414405</v>
      </c>
      <c r="DX29" s="7">
        <f t="shared" si="11"/>
        <v>231195.74298144932</v>
      </c>
      <c r="DY29" s="7">
        <f t="shared" si="11"/>
        <v>232781.33393089785</v>
      </c>
      <c r="DZ29" s="7">
        <f t="shared" si="11"/>
        <v>234370.88885771995</v>
      </c>
      <c r="EA29" s="7">
        <f t="shared" si="11"/>
        <v>235964.41767185912</v>
      </c>
      <c r="EB29" s="7">
        <f t="shared" si="11"/>
        <v>237561.93030803365</v>
      </c>
      <c r="EC29" s="7">
        <f t="shared" si="11"/>
        <v>239163.4367257986</v>
      </c>
      <c r="ED29" s="7">
        <f t="shared" si="11"/>
        <v>240768.94690960797</v>
      </c>
      <c r="EE29" s="7">
        <f t="shared" si="11"/>
        <v>242378.4708688769</v>
      </c>
      <c r="EF29" s="7">
        <f t="shared" si="11"/>
        <v>243992.01863804398</v>
      </c>
      <c r="EG29" s="7">
        <f t="shared" si="11"/>
        <v>245609.60027663395</v>
      </c>
      <c r="EH29" s="7">
        <f t="shared" si="11"/>
        <v>247231.2258693204</v>
      </c>
      <c r="EI29" s="7">
        <f t="shared" si="11"/>
        <v>248856.9055259886</v>
      </c>
      <c r="EJ29" s="7">
        <f t="shared" si="11"/>
        <v>250486.64938179846</v>
      </c>
      <c r="EK29" s="7">
        <f t="shared" si="11"/>
        <v>252120.46759724783</v>
      </c>
      <c r="EL29" s="7">
        <f t="shared" si="11"/>
        <v>253758.3703582358</v>
      </c>
      <c r="EM29" s="7">
        <f t="shared" si="11"/>
        <v>255400.36787612629</v>
      </c>
      <c r="EN29" s="7">
        <f aca="true" t="shared" si="12" ref="EN29:GY29">+EN27-EN28</f>
        <v>257046.47038781148</v>
      </c>
      <c r="EO29" s="7">
        <f t="shared" si="12"/>
        <v>258696.6881557759</v>
      </c>
      <c r="EP29" s="7">
        <f t="shared" si="12"/>
        <v>260351.03146816022</v>
      </c>
      <c r="EQ29" s="7">
        <f t="shared" si="12"/>
        <v>262009.51063882548</v>
      </c>
      <c r="ER29" s="7">
        <f t="shared" si="12"/>
        <v>263672.1360074174</v>
      </c>
      <c r="ES29" s="7">
        <f t="shared" si="12"/>
        <v>265338.91793943086</v>
      </c>
      <c r="ET29" s="7">
        <f t="shared" si="12"/>
        <v>267009.8668262743</v>
      </c>
      <c r="EU29" s="7">
        <f t="shared" si="12"/>
        <v>268684.9930853349</v>
      </c>
      <c r="EV29" s="7">
        <f t="shared" si="12"/>
        <v>270364.30716004304</v>
      </c>
      <c r="EW29" s="7">
        <f t="shared" si="12"/>
        <v>272047.819519938</v>
      </c>
      <c r="EX29" s="7">
        <f t="shared" si="12"/>
        <v>273735.5406607328</v>
      </c>
      <c r="EY29" s="7">
        <f t="shared" si="12"/>
        <v>275427.4811043795</v>
      </c>
      <c r="EZ29" s="7">
        <f t="shared" si="12"/>
        <v>277123.6513991353</v>
      </c>
      <c r="FA29" s="7">
        <f t="shared" si="12"/>
        <v>278824.062119628</v>
      </c>
      <c r="FB29" s="7">
        <f t="shared" si="12"/>
        <v>280528.72386692197</v>
      </c>
      <c r="FC29" s="7">
        <f t="shared" si="12"/>
        <v>282237.6472685841</v>
      </c>
      <c r="FD29" s="7">
        <f t="shared" si="12"/>
        <v>283950.8429787505</v>
      </c>
      <c r="FE29" s="7">
        <f t="shared" si="12"/>
        <v>285668.32167819224</v>
      </c>
      <c r="FF29" s="7">
        <f t="shared" si="12"/>
        <v>287390.09407438256</v>
      </c>
      <c r="FG29" s="7">
        <f t="shared" si="12"/>
        <v>289116.17090156337</v>
      </c>
      <c r="FH29" s="7">
        <f t="shared" si="12"/>
        <v>290846.56292081217</v>
      </c>
      <c r="FI29" s="7">
        <f t="shared" si="12"/>
        <v>292581.28092010913</v>
      </c>
      <c r="FJ29" s="7">
        <f t="shared" si="12"/>
        <v>294320.33571440424</v>
      </c>
      <c r="FK29" s="7">
        <f t="shared" si="12"/>
        <v>296063.7381456852</v>
      </c>
      <c r="FL29" s="7">
        <f t="shared" si="12"/>
        <v>297811.4990830443</v>
      </c>
      <c r="FM29" s="7">
        <f t="shared" si="12"/>
        <v>299563.6294227468</v>
      </c>
      <c r="FN29" s="7">
        <f t="shared" si="12"/>
        <v>301320.14008829853</v>
      </c>
      <c r="FO29" s="7">
        <f t="shared" si="12"/>
        <v>303081.0420305142</v>
      </c>
      <c r="FP29" s="7">
        <f t="shared" si="12"/>
        <v>304846.34622758534</v>
      </c>
      <c r="FQ29" s="7">
        <f t="shared" si="12"/>
        <v>306616.0636851492</v>
      </c>
      <c r="FR29" s="7">
        <f t="shared" si="12"/>
        <v>308390.20543635695</v>
      </c>
      <c r="FS29" s="7">
        <f t="shared" si="12"/>
        <v>310168.7825419428</v>
      </c>
      <c r="FT29" s="7">
        <f t="shared" si="12"/>
        <v>311951.80609029246</v>
      </c>
      <c r="FU29" s="7">
        <f t="shared" si="12"/>
        <v>313739.28719751304</v>
      </c>
      <c r="FV29" s="7">
        <f t="shared" si="12"/>
        <v>315531.2370075017</v>
      </c>
      <c r="FW29" s="7">
        <f t="shared" si="12"/>
        <v>317327.66669201537</v>
      </c>
      <c r="FX29" s="7">
        <f t="shared" si="12"/>
        <v>319128.5874507403</v>
      </c>
      <c r="FY29" s="7">
        <f t="shared" si="12"/>
        <v>320934.010511362</v>
      </c>
      <c r="FZ29" s="7">
        <f t="shared" si="12"/>
        <v>322743.94712963526</v>
      </c>
      <c r="GA29" s="7">
        <f t="shared" si="12"/>
        <v>324558.40858945425</v>
      </c>
      <c r="GB29" s="7">
        <f t="shared" si="12"/>
        <v>326377.40620292275</v>
      </c>
      <c r="GC29" s="7">
        <f t="shared" si="12"/>
        <v>328200.95131042495</v>
      </c>
      <c r="GD29" s="7">
        <f t="shared" si="12"/>
        <v>330029.0552806959</v>
      </c>
      <c r="GE29" s="7">
        <f t="shared" si="12"/>
        <v>331861.7295108925</v>
      </c>
      <c r="GF29" s="7">
        <f t="shared" si="12"/>
        <v>333698.9854266646</v>
      </c>
      <c r="GG29" s="7">
        <f t="shared" si="12"/>
        <v>335540.8344822262</v>
      </c>
      <c r="GH29" s="7">
        <f t="shared" si="12"/>
        <v>337387.2881604266</v>
      </c>
      <c r="GI29" s="7">
        <f t="shared" si="12"/>
        <v>339238.3579728225</v>
      </c>
      <c r="GJ29" s="7">
        <f t="shared" si="12"/>
        <v>341094.0554597494</v>
      </c>
      <c r="GK29" s="7">
        <f t="shared" si="12"/>
        <v>342954.39219039376</v>
      </c>
      <c r="GL29" s="7">
        <f t="shared" si="12"/>
        <v>344819.37976286456</v>
      </c>
      <c r="GM29" s="7">
        <f t="shared" si="12"/>
        <v>346689.0298042666</v>
      </c>
      <c r="GN29" s="7">
        <f t="shared" si="12"/>
        <v>348563.3539707721</v>
      </c>
      <c r="GO29" s="7">
        <f t="shared" si="12"/>
        <v>350442.36394769384</v>
      </c>
      <c r="GP29" s="7">
        <f t="shared" si="12"/>
        <v>352326.071449558</v>
      </c>
      <c r="GQ29" s="7">
        <f t="shared" si="12"/>
        <v>354214.4882201768</v>
      </c>
      <c r="GR29" s="7">
        <f t="shared" si="12"/>
        <v>356107.62603272207</v>
      </c>
      <c r="GS29" s="7">
        <f t="shared" si="12"/>
        <v>358005.4966897988</v>
      </c>
      <c r="GT29" s="7">
        <f t="shared" si="12"/>
        <v>359908.11202351813</v>
      </c>
      <c r="GU29" s="7">
        <f t="shared" si="12"/>
        <v>361815.4838955718</v>
      </c>
      <c r="GV29" s="7">
        <f t="shared" si="12"/>
        <v>363727.62419730553</v>
      </c>
      <c r="GW29" s="7">
        <f t="shared" si="12"/>
        <v>365644.54484979366</v>
      </c>
      <c r="GX29" s="7">
        <f t="shared" si="12"/>
        <v>367566.25780391303</v>
      </c>
      <c r="GY29" s="7">
        <f t="shared" si="12"/>
        <v>369492.7750404177</v>
      </c>
      <c r="GZ29" s="7">
        <f aca="true" t="shared" si="13" ref="GZ29:IV29">+GZ27-GZ28</f>
        <v>371424.10857001354</v>
      </c>
      <c r="HA29" s="7">
        <f t="shared" si="13"/>
        <v>373360.27043343347</v>
      </c>
      <c r="HB29" s="7">
        <f t="shared" si="13"/>
        <v>375301.2727015119</v>
      </c>
      <c r="HC29" s="7">
        <f t="shared" si="13"/>
        <v>377247.1274752606</v>
      </c>
      <c r="HD29" s="7">
        <f t="shared" si="13"/>
        <v>379197.84688594367</v>
      </c>
      <c r="HE29" s="7">
        <f t="shared" si="13"/>
        <v>381153.44309515343</v>
      </c>
      <c r="HF29" s="7">
        <f t="shared" si="13"/>
        <v>383113.92829488614</v>
      </c>
      <c r="HG29" s="7">
        <f t="shared" si="13"/>
        <v>385079.31470761826</v>
      </c>
      <c r="HH29" s="7">
        <f t="shared" si="13"/>
        <v>387049.6145863822</v>
      </c>
      <c r="HI29" s="7">
        <f t="shared" si="13"/>
        <v>389024.84021484305</v>
      </c>
      <c r="HJ29" s="7">
        <f t="shared" si="13"/>
        <v>391005.00390737504</v>
      </c>
      <c r="HK29" s="7">
        <f t="shared" si="13"/>
        <v>392990.1180091383</v>
      </c>
      <c r="HL29" s="7">
        <f t="shared" si="13"/>
        <v>394980.1948961561</v>
      </c>
      <c r="HM29" s="7">
        <f t="shared" si="13"/>
        <v>396975.2469753913</v>
      </c>
      <c r="HN29" s="7">
        <f t="shared" si="13"/>
        <v>398975.2866848247</v>
      </c>
      <c r="HO29" s="7">
        <f t="shared" si="13"/>
        <v>400980.32649353164</v>
      </c>
      <c r="HP29" s="7">
        <f t="shared" si="13"/>
        <v>402990.3789017603</v>
      </c>
      <c r="HQ29" s="7">
        <f t="shared" si="13"/>
        <v>405005.45644100965</v>
      </c>
      <c r="HR29" s="7">
        <f t="shared" si="13"/>
        <v>407025.571674107</v>
      </c>
      <c r="HS29" s="7">
        <f t="shared" si="13"/>
        <v>409050.7371952872</v>
      </c>
      <c r="HT29" s="7">
        <f t="shared" si="13"/>
        <v>411080.96563027025</v>
      </c>
      <c r="HU29" s="7">
        <f t="shared" si="13"/>
        <v>413116.26963634085</v>
      </c>
      <c r="HV29" s="7">
        <f t="shared" si="13"/>
        <v>415156.66190242657</v>
      </c>
      <c r="HW29" s="7">
        <f t="shared" si="13"/>
        <v>417202.15514917753</v>
      </c>
      <c r="HX29" s="7">
        <f t="shared" si="13"/>
        <v>419252.7621290454</v>
      </c>
      <c r="HY29" s="7">
        <f t="shared" si="13"/>
        <v>421308.4956263628</v>
      </c>
      <c r="HZ29" s="7">
        <f t="shared" si="13"/>
        <v>423369.36845742364</v>
      </c>
      <c r="IA29" s="7">
        <f t="shared" si="13"/>
        <v>425435.39347056206</v>
      </c>
      <c r="IB29" s="7">
        <f t="shared" si="13"/>
        <v>427506.5835462333</v>
      </c>
      <c r="IC29" s="7">
        <f t="shared" si="13"/>
        <v>429582.9515970937</v>
      </c>
      <c r="ID29" s="7">
        <f t="shared" si="13"/>
        <v>431664.5105680813</v>
      </c>
      <c r="IE29" s="7">
        <f t="shared" si="13"/>
        <v>433751.2734364964</v>
      </c>
      <c r="IF29" s="7">
        <f t="shared" si="13"/>
        <v>435843.2532120825</v>
      </c>
      <c r="IG29" s="7">
        <f t="shared" si="13"/>
        <v>437940.46293710754</v>
      </c>
      <c r="IH29" s="7">
        <f t="shared" si="13"/>
        <v>440042.9156864452</v>
      </c>
      <c r="II29" s="7">
        <f t="shared" si="13"/>
        <v>442150.6245676562</v>
      </c>
      <c r="IJ29" s="7">
        <f t="shared" si="13"/>
        <v>444263.60272107023</v>
      </c>
      <c r="IK29" s="7">
        <f t="shared" si="13"/>
        <v>446381.86331986776</v>
      </c>
      <c r="IL29" s="7">
        <f t="shared" si="13"/>
        <v>448505.4195701623</v>
      </c>
      <c r="IM29" s="7">
        <f t="shared" si="13"/>
        <v>450634.2847110825</v>
      </c>
      <c r="IN29" s="7">
        <f t="shared" si="13"/>
        <v>452768.4720148551</v>
      </c>
      <c r="IO29" s="7">
        <f t="shared" si="13"/>
        <v>454907.99478688714</v>
      </c>
      <c r="IP29" s="7">
        <f t="shared" si="13"/>
        <v>457052.8663658493</v>
      </c>
      <c r="IQ29" s="7">
        <f t="shared" si="13"/>
        <v>459203.10012375884</v>
      </c>
      <c r="IR29" s="7">
        <f t="shared" si="13"/>
        <v>461358.70946606307</v>
      </c>
      <c r="IS29" s="7">
        <f t="shared" si="13"/>
        <v>463519.70783172315</v>
      </c>
      <c r="IT29" s="7">
        <f t="shared" si="13"/>
        <v>465686.10869329737</v>
      </c>
      <c r="IU29" s="7">
        <f t="shared" si="13"/>
        <v>467857.9255570254</v>
      </c>
      <c r="IV29" s="7">
        <f t="shared" si="13"/>
        <v>470035.1719629129</v>
      </c>
    </row>
    <row r="30" s="5" customFormat="1" ht="12.75">
      <c r="A30"/>
    </row>
    <row r="31" spans="1:256" s="5" customFormat="1" ht="12.75">
      <c r="A31" t="s">
        <v>36</v>
      </c>
      <c r="C31" s="5">
        <f>+B28*$B$6/12</f>
        <v>600</v>
      </c>
      <c r="D31" s="5">
        <f aca="true" t="shared" si="14" ref="D31:O31">+C28*$B$6/12</f>
        <v>598.9809960200128</v>
      </c>
      <c r="E31" s="5">
        <f t="shared" si="14"/>
        <v>597.9594445300755</v>
      </c>
      <c r="F31" s="5">
        <f t="shared" si="14"/>
        <v>596.9353391614135</v>
      </c>
      <c r="G31" s="5">
        <f t="shared" si="14"/>
        <v>595.9086735293298</v>
      </c>
      <c r="H31" s="5">
        <f t="shared" si="14"/>
        <v>594.8794412331658</v>
      </c>
      <c r="I31" s="5">
        <f t="shared" si="14"/>
        <v>593.8476358562615</v>
      </c>
      <c r="J31" s="5">
        <f t="shared" si="14"/>
        <v>592.8132509659149</v>
      </c>
      <c r="K31" s="5">
        <f t="shared" si="14"/>
        <v>591.7762801133424</v>
      </c>
      <c r="L31" s="5">
        <f t="shared" si="14"/>
        <v>590.7367168336385</v>
      </c>
      <c r="M31" s="5">
        <f t="shared" si="14"/>
        <v>589.6945546457354</v>
      </c>
      <c r="N31" s="5">
        <f t="shared" si="14"/>
        <v>588.6497870523625</v>
      </c>
      <c r="O31" s="5">
        <f t="shared" si="14"/>
        <v>587.6024075400061</v>
      </c>
      <c r="P31" s="5">
        <f aca="true" t="shared" si="15" ref="P31:CA31">+O28*$B$6/12</f>
        <v>586.5524095788688</v>
      </c>
      <c r="Q31" s="5">
        <f t="shared" si="15"/>
        <v>585.4997866228288</v>
      </c>
      <c r="R31" s="5">
        <f t="shared" si="15"/>
        <v>584.4445321093987</v>
      </c>
      <c r="S31" s="5">
        <f t="shared" si="15"/>
        <v>583.3866394596848</v>
      </c>
      <c r="T31" s="5">
        <f t="shared" si="15"/>
        <v>582.3261020783468</v>
      </c>
      <c r="U31" s="5">
        <f t="shared" si="15"/>
        <v>581.2629133535554</v>
      </c>
      <c r="V31" s="5">
        <f t="shared" si="15"/>
        <v>580.1970666569521</v>
      </c>
      <c r="W31" s="5">
        <f t="shared" si="15"/>
        <v>579.1285553436072</v>
      </c>
      <c r="X31" s="5">
        <f t="shared" si="15"/>
        <v>578.057372751979</v>
      </c>
      <c r="Y31" s="5">
        <f t="shared" si="15"/>
        <v>576.9835122038716</v>
      </c>
      <c r="Z31" s="5">
        <f t="shared" si="15"/>
        <v>575.906967004394</v>
      </c>
      <c r="AA31" s="5">
        <f t="shared" si="15"/>
        <v>574.8277304419178</v>
      </c>
      <c r="AB31" s="5">
        <f t="shared" si="15"/>
        <v>573.7457957880353</v>
      </c>
      <c r="AC31" s="5">
        <f t="shared" si="15"/>
        <v>572.6611562975181</v>
      </c>
      <c r="AD31" s="5">
        <f t="shared" si="15"/>
        <v>571.5738052082746</v>
      </c>
      <c r="AE31" s="5">
        <f t="shared" si="15"/>
        <v>570.4837357413081</v>
      </c>
      <c r="AF31" s="5">
        <f t="shared" si="15"/>
        <v>569.390941100674</v>
      </c>
      <c r="AG31" s="5">
        <f t="shared" si="15"/>
        <v>568.2954144734384</v>
      </c>
      <c r="AH31" s="5">
        <f t="shared" si="15"/>
        <v>567.1971490296348</v>
      </c>
      <c r="AI31" s="5">
        <f t="shared" si="15"/>
        <v>566.0961379222216</v>
      </c>
      <c r="AJ31" s="5">
        <f t="shared" si="15"/>
        <v>564.99237428704</v>
      </c>
      <c r="AK31" s="5">
        <f t="shared" si="15"/>
        <v>563.8858512427704</v>
      </c>
      <c r="AL31" s="5">
        <f t="shared" si="15"/>
        <v>562.77656189089</v>
      </c>
      <c r="AM31" s="5">
        <f t="shared" si="15"/>
        <v>561.66449931563</v>
      </c>
      <c r="AN31" s="5">
        <f t="shared" si="15"/>
        <v>560.5496565839318</v>
      </c>
      <c r="AO31" s="5">
        <f t="shared" si="15"/>
        <v>559.4320267454044</v>
      </c>
      <c r="AP31" s="5">
        <f t="shared" si="15"/>
        <v>558.3116028322805</v>
      </c>
      <c r="AQ31" s="5">
        <f t="shared" si="15"/>
        <v>557.1883778593741</v>
      </c>
      <c r="AR31" s="5">
        <f t="shared" si="15"/>
        <v>556.0623448240352</v>
      </c>
      <c r="AS31" s="5">
        <f t="shared" si="15"/>
        <v>554.933496706108</v>
      </c>
      <c r="AT31" s="5">
        <f t="shared" si="15"/>
        <v>553.801826467886</v>
      </c>
      <c r="AU31" s="5">
        <f t="shared" si="15"/>
        <v>552.6673270540686</v>
      </c>
      <c r="AV31" s="5">
        <f t="shared" si="15"/>
        <v>551.5299913917164</v>
      </c>
      <c r="AW31" s="5">
        <f t="shared" si="15"/>
        <v>550.3898123902085</v>
      </c>
      <c r="AX31" s="5">
        <f t="shared" si="15"/>
        <v>549.2467829411968</v>
      </c>
      <c r="AY31" s="5">
        <f t="shared" si="15"/>
        <v>548.1008959185625</v>
      </c>
      <c r="AZ31" s="5">
        <f t="shared" si="15"/>
        <v>546.9521441783717</v>
      </c>
      <c r="BA31" s="5">
        <f t="shared" si="15"/>
        <v>545.8005205588303</v>
      </c>
      <c r="BB31" s="5">
        <f t="shared" si="15"/>
        <v>544.6460178802402</v>
      </c>
      <c r="BC31" s="5">
        <f t="shared" si="15"/>
        <v>543.4886289449536</v>
      </c>
      <c r="BD31" s="5">
        <f t="shared" si="15"/>
        <v>542.3283465373287</v>
      </c>
      <c r="BE31" s="5">
        <f t="shared" si="15"/>
        <v>541.1651634236847</v>
      </c>
      <c r="BF31" s="5">
        <f t="shared" si="15"/>
        <v>539.9990723522568</v>
      </c>
      <c r="BG31" s="5">
        <f t="shared" si="15"/>
        <v>538.8300660531501</v>
      </c>
      <c r="BH31" s="5">
        <f t="shared" si="15"/>
        <v>537.6581372382957</v>
      </c>
      <c r="BI31" s="5">
        <f t="shared" si="15"/>
        <v>536.4832786014042</v>
      </c>
      <c r="BJ31" s="5">
        <f t="shared" si="15"/>
        <v>535.3054828179205</v>
      </c>
      <c r="BK31" s="5">
        <f t="shared" si="15"/>
        <v>534.1247425449781</v>
      </c>
      <c r="BL31" s="5">
        <f t="shared" si="15"/>
        <v>532.9410504213532</v>
      </c>
      <c r="BM31" s="5">
        <f t="shared" si="15"/>
        <v>531.7543990674194</v>
      </c>
      <c r="BN31" s="5">
        <f t="shared" si="15"/>
        <v>530.5647810851007</v>
      </c>
      <c r="BO31" s="5">
        <f t="shared" si="15"/>
        <v>529.3721890578262</v>
      </c>
      <c r="BP31" s="5">
        <f t="shared" si="15"/>
        <v>528.1766155504835</v>
      </c>
      <c r="BQ31" s="5">
        <f t="shared" si="15"/>
        <v>526.9780531093724</v>
      </c>
      <c r="BR31" s="5">
        <f t="shared" si="15"/>
        <v>525.7764942621585</v>
      </c>
      <c r="BS31" s="5">
        <f t="shared" si="15"/>
        <v>524.5719315178268</v>
      </c>
      <c r="BT31" s="5">
        <f t="shared" si="15"/>
        <v>523.3643573666341</v>
      </c>
      <c r="BU31" s="5">
        <f t="shared" si="15"/>
        <v>522.1537642800635</v>
      </c>
      <c r="BV31" s="5">
        <f t="shared" si="15"/>
        <v>520.9401447107763</v>
      </c>
      <c r="BW31" s="5">
        <f t="shared" si="15"/>
        <v>519.723491092566</v>
      </c>
      <c r="BX31" s="5">
        <f t="shared" si="15"/>
        <v>518.5037958403101</v>
      </c>
      <c r="BY31" s="5">
        <f t="shared" si="15"/>
        <v>517.2810513499236</v>
      </c>
      <c r="BZ31" s="5">
        <f t="shared" si="15"/>
        <v>516.0552499983112</v>
      </c>
      <c r="CA31" s="5">
        <f t="shared" si="15"/>
        <v>514.8263841433197</v>
      </c>
      <c r="CB31" s="5">
        <f aca="true" t="shared" si="16" ref="CB31:EM31">+CA28*$B$6/12</f>
        <v>513.5944461236908</v>
      </c>
      <c r="CC31" s="5">
        <f t="shared" si="16"/>
        <v>512.3594282590128</v>
      </c>
      <c r="CD31" s="5">
        <f t="shared" si="16"/>
        <v>511.1213228496731</v>
      </c>
      <c r="CE31" s="5">
        <f t="shared" si="16"/>
        <v>509.88012217681006</v>
      </c>
      <c r="CF31" s="5">
        <f t="shared" si="16"/>
        <v>508.6358185022648</v>
      </c>
      <c r="CG31" s="5">
        <f t="shared" si="16"/>
        <v>507.3884040685332</v>
      </c>
      <c r="CH31" s="5">
        <f t="shared" si="16"/>
        <v>506.1378710987173</v>
      </c>
      <c r="CI31" s="5">
        <f t="shared" si="16"/>
        <v>504.8842117964768</v>
      </c>
      <c r="CJ31" s="5">
        <f t="shared" si="16"/>
        <v>503.62741834598074</v>
      </c>
      <c r="CK31" s="5">
        <f t="shared" si="16"/>
        <v>502.3674829118584</v>
      </c>
      <c r="CL31" s="5">
        <f t="shared" si="16"/>
        <v>501.1043976391508</v>
      </c>
      <c r="CM31" s="5">
        <f t="shared" si="16"/>
        <v>499.8381546532614</v>
      </c>
      <c r="CN31" s="5">
        <f t="shared" si="16"/>
        <v>498.56874605990737</v>
      </c>
      <c r="CO31" s="5">
        <f t="shared" si="16"/>
        <v>497.29616394506985</v>
      </c>
      <c r="CP31" s="5">
        <f t="shared" si="16"/>
        <v>496.02040037494527</v>
      </c>
      <c r="CQ31" s="5">
        <f t="shared" si="16"/>
        <v>494.7414473958954</v>
      </c>
      <c r="CR31" s="5">
        <f t="shared" si="16"/>
        <v>493.4592970343979</v>
      </c>
      <c r="CS31" s="5">
        <f t="shared" si="16"/>
        <v>492.17394129699665</v>
      </c>
      <c r="CT31" s="5">
        <f t="shared" si="16"/>
        <v>490.88537217025186</v>
      </c>
      <c r="CU31" s="5">
        <f t="shared" si="16"/>
        <v>489.5935816206902</v>
      </c>
      <c r="CV31" s="5">
        <f t="shared" si="16"/>
        <v>488.29856159475474</v>
      </c>
      <c r="CW31" s="5">
        <f t="shared" si="16"/>
        <v>487.0003040187543</v>
      </c>
      <c r="CX31" s="5">
        <f t="shared" si="16"/>
        <v>485.6988007988139</v>
      </c>
      <c r="CY31" s="5">
        <f t="shared" si="16"/>
        <v>484.3940438208237</v>
      </c>
      <c r="CZ31" s="5">
        <f t="shared" si="16"/>
        <v>483.0860249503885</v>
      </c>
      <c r="DA31" s="5">
        <f t="shared" si="16"/>
        <v>481.7747360327772</v>
      </c>
      <c r="DB31" s="5">
        <f t="shared" si="16"/>
        <v>480.4601688928719</v>
      </c>
      <c r="DC31" s="5">
        <f t="shared" si="16"/>
        <v>479.1423153351168</v>
      </c>
      <c r="DD31" s="5">
        <f t="shared" si="16"/>
        <v>477.82116714346733</v>
      </c>
      <c r="DE31" s="5">
        <f t="shared" si="16"/>
        <v>476.4967160813387</v>
      </c>
      <c r="DF31" s="5">
        <f t="shared" si="16"/>
        <v>475.1689538915548</v>
      </c>
      <c r="DG31" s="5">
        <f t="shared" si="16"/>
        <v>473.83787229629644</v>
      </c>
      <c r="DH31" s="5">
        <f t="shared" si="16"/>
        <v>472.5034629970499</v>
      </c>
      <c r="DI31" s="5">
        <f t="shared" si="16"/>
        <v>471.1657176745553</v>
      </c>
      <c r="DJ31" s="5">
        <f t="shared" si="16"/>
        <v>469.82462798875446</v>
      </c>
      <c r="DK31" s="5">
        <f t="shared" si="16"/>
        <v>468.4801855787391</v>
      </c>
      <c r="DL31" s="5">
        <f t="shared" si="16"/>
        <v>467.1323820626987</v>
      </c>
      <c r="DM31" s="5">
        <f t="shared" si="16"/>
        <v>465.78120903786817</v>
      </c>
      <c r="DN31" s="5">
        <f t="shared" si="16"/>
        <v>464.4266580804756</v>
      </c>
      <c r="DO31" s="5">
        <f t="shared" si="16"/>
        <v>463.0687207456895</v>
      </c>
      <c r="DP31" s="5">
        <f t="shared" si="16"/>
        <v>461.7073885675665</v>
      </c>
      <c r="DQ31" s="5">
        <f t="shared" si="16"/>
        <v>460.34265305899817</v>
      </c>
      <c r="DR31" s="5">
        <f t="shared" si="16"/>
        <v>458.97450571165837</v>
      </c>
      <c r="DS31" s="5">
        <f t="shared" si="16"/>
        <v>457.6029379959503</v>
      </c>
      <c r="DT31" s="5">
        <f t="shared" si="16"/>
        <v>456.2279413609529</v>
      </c>
      <c r="DU31" s="5">
        <f t="shared" si="16"/>
        <v>454.84950723436805</v>
      </c>
      <c r="DV31" s="5">
        <f t="shared" si="16"/>
        <v>453.4676270224668</v>
      </c>
      <c r="DW31" s="5">
        <f t="shared" si="16"/>
        <v>452.0822921100357</v>
      </c>
      <c r="DX31" s="5">
        <f t="shared" si="16"/>
        <v>450.6934938603235</v>
      </c>
      <c r="DY31" s="5">
        <f t="shared" si="16"/>
        <v>449.301223614987</v>
      </c>
      <c r="DZ31" s="5">
        <f t="shared" si="16"/>
        <v>447.9054726940372</v>
      </c>
      <c r="EA31" s="5">
        <f t="shared" si="16"/>
        <v>446.50623239578505</v>
      </c>
      <c r="EB31" s="5">
        <f t="shared" si="16"/>
        <v>445.1034939967872</v>
      </c>
      <c r="EC31" s="5">
        <f t="shared" si="16"/>
        <v>443.6972487517919</v>
      </c>
      <c r="ED31" s="5">
        <f t="shared" si="16"/>
        <v>442.28748789368416</v>
      </c>
      <c r="EE31" s="5">
        <f t="shared" si="16"/>
        <v>440.87420263343114</v>
      </c>
      <c r="EF31" s="5">
        <f t="shared" si="16"/>
        <v>439.4573841600274</v>
      </c>
      <c r="EG31" s="5">
        <f t="shared" si="16"/>
        <v>438.03702364044017</v>
      </c>
      <c r="EH31" s="5">
        <f t="shared" si="16"/>
        <v>436.61311221955407</v>
      </c>
      <c r="EI31" s="5">
        <f t="shared" si="16"/>
        <v>435.1856410201157</v>
      </c>
      <c r="EJ31" s="5">
        <f t="shared" si="16"/>
        <v>433.7546011426787</v>
      </c>
      <c r="EK31" s="5">
        <f t="shared" si="16"/>
        <v>432.31998366554814</v>
      </c>
      <c r="EL31" s="5">
        <f t="shared" si="16"/>
        <v>430.88177964472476</v>
      </c>
      <c r="EM31" s="5">
        <f t="shared" si="16"/>
        <v>429.43998011384934</v>
      </c>
      <c r="EN31" s="5">
        <f aca="true" t="shared" si="17" ref="EN31:GY31">+EM28*$B$6/12</f>
        <v>427.99457608414673</v>
      </c>
      <c r="EO31" s="5">
        <f t="shared" si="17"/>
        <v>426.54555854436984</v>
      </c>
      <c r="EP31" s="5">
        <f t="shared" si="17"/>
        <v>425.09291846074353</v>
      </c>
      <c r="EQ31" s="5">
        <f t="shared" si="17"/>
        <v>423.6366467769081</v>
      </c>
      <c r="ER31" s="5">
        <f t="shared" si="17"/>
        <v>422.17673441386313</v>
      </c>
      <c r="ES31" s="5">
        <f t="shared" si="17"/>
        <v>420.71317226991056</v>
      </c>
      <c r="ET31" s="5">
        <f t="shared" si="17"/>
        <v>419.24595122059804</v>
      </c>
      <c r="EU31" s="5">
        <f t="shared" si="17"/>
        <v>417.77506211866233</v>
      </c>
      <c r="EV31" s="5">
        <f t="shared" si="17"/>
        <v>416.3004957939717</v>
      </c>
      <c r="EW31" s="5">
        <f t="shared" si="17"/>
        <v>414.8222430534693</v>
      </c>
      <c r="EX31" s="5">
        <f t="shared" si="17"/>
        <v>413.3402946811157</v>
      </c>
      <c r="EY31" s="5">
        <f t="shared" si="17"/>
        <v>411.8546414378313</v>
      </c>
      <c r="EZ31" s="5">
        <f t="shared" si="17"/>
        <v>410.3652740614386</v>
      </c>
      <c r="FA31" s="5">
        <f t="shared" si="17"/>
        <v>408.87218326660496</v>
      </c>
      <c r="FB31" s="5">
        <f t="shared" si="17"/>
        <v>407.3753597447842</v>
      </c>
      <c r="FC31" s="5">
        <f t="shared" si="17"/>
        <v>405.8747941641589</v>
      </c>
      <c r="FD31" s="5">
        <f t="shared" si="17"/>
        <v>404.37047716958205</v>
      </c>
      <c r="FE31" s="5">
        <f t="shared" si="17"/>
        <v>402.8623993825188</v>
      </c>
      <c r="FF31" s="5">
        <f t="shared" si="17"/>
        <v>401.3505514009878</v>
      </c>
      <c r="FG31" s="5">
        <f t="shared" si="17"/>
        <v>399.83492379950303</v>
      </c>
      <c r="FH31" s="5">
        <f t="shared" si="17"/>
        <v>398.3155071290145</v>
      </c>
      <c r="FI31" s="5">
        <f t="shared" si="17"/>
        <v>396.79229191684976</v>
      </c>
      <c r="FJ31" s="5">
        <f t="shared" si="17"/>
        <v>395.26526866665466</v>
      </c>
      <c r="FK31" s="5">
        <f t="shared" si="17"/>
        <v>393.73442785833396</v>
      </c>
      <c r="FL31" s="5">
        <f t="shared" si="17"/>
        <v>392.19975994799256</v>
      </c>
      <c r="FM31" s="5">
        <f t="shared" si="17"/>
        <v>390.6612553678753</v>
      </c>
      <c r="FN31" s="5">
        <f t="shared" si="17"/>
        <v>389.11890452630774</v>
      </c>
      <c r="FO31" s="5">
        <f t="shared" si="17"/>
        <v>387.5726978076363</v>
      </c>
      <c r="FP31" s="5">
        <f t="shared" si="17"/>
        <v>386.0226255721681</v>
      </c>
      <c r="FQ31" s="5">
        <f t="shared" si="17"/>
        <v>384.46867815611125</v>
      </c>
      <c r="FR31" s="5">
        <f t="shared" si="17"/>
        <v>382.9108458715143</v>
      </c>
      <c r="FS31" s="5">
        <f t="shared" si="17"/>
        <v>381.34911900620585</v>
      </c>
      <c r="FT31" s="5">
        <f t="shared" si="17"/>
        <v>379.7834878237341</v>
      </c>
      <c r="FU31" s="5">
        <f t="shared" si="17"/>
        <v>378.21394256330615</v>
      </c>
      <c r="FV31" s="5">
        <f t="shared" si="17"/>
        <v>376.6404734397272</v>
      </c>
      <c r="FW31" s="5">
        <f t="shared" si="17"/>
        <v>375.06307064333924</v>
      </c>
      <c r="FX31" s="5">
        <f t="shared" si="17"/>
        <v>373.4817243399604</v>
      </c>
      <c r="FY31" s="5">
        <f t="shared" si="17"/>
        <v>371.896424670823</v>
      </c>
      <c r="FZ31" s="5">
        <f t="shared" si="17"/>
        <v>370.30716175251285</v>
      </c>
      <c r="GA31" s="5">
        <f t="shared" si="17"/>
        <v>368.71392567690685</v>
      </c>
      <c r="GB31" s="5">
        <f t="shared" si="17"/>
        <v>367.1167065111119</v>
      </c>
      <c r="GC31" s="5">
        <f t="shared" si="17"/>
        <v>365.5154942974025</v>
      </c>
      <c r="GD31" s="5">
        <f t="shared" si="17"/>
        <v>363.9102790531587</v>
      </c>
      <c r="GE31" s="5">
        <f t="shared" si="17"/>
        <v>362.30105077080435</v>
      </c>
      <c r="GF31" s="5">
        <f t="shared" si="17"/>
        <v>360.6877994177441</v>
      </c>
      <c r="GG31" s="5">
        <f t="shared" si="17"/>
        <v>359.07051493630115</v>
      </c>
      <c r="GH31" s="5">
        <f t="shared" si="17"/>
        <v>357.44918724365465</v>
      </c>
      <c r="GI31" s="5">
        <f t="shared" si="17"/>
        <v>355.8238062317766</v>
      </c>
      <c r="GJ31" s="5">
        <f t="shared" si="17"/>
        <v>354.1943617673687</v>
      </c>
      <c r="GK31" s="5">
        <f t="shared" si="17"/>
        <v>352.56084369179985</v>
      </c>
      <c r="GL31" s="5">
        <f t="shared" si="17"/>
        <v>350.92324182104204</v>
      </c>
      <c r="GM31" s="5">
        <f t="shared" si="17"/>
        <v>349.28154594560743</v>
      </c>
      <c r="GN31" s="5">
        <f t="shared" si="17"/>
        <v>347.6357458304842</v>
      </c>
      <c r="GO31" s="5">
        <f t="shared" si="17"/>
        <v>345.9858312150732</v>
      </c>
      <c r="GP31" s="5">
        <f t="shared" si="17"/>
        <v>344.33179181312363</v>
      </c>
      <c r="GQ31" s="5">
        <f t="shared" si="17"/>
        <v>342.67361731266914</v>
      </c>
      <c r="GR31" s="5">
        <f t="shared" si="17"/>
        <v>341.0112973759635</v>
      </c>
      <c r="GS31" s="5">
        <f t="shared" si="17"/>
        <v>339.3448216394162</v>
      </c>
      <c r="GT31" s="5">
        <f t="shared" si="17"/>
        <v>337.6741797135275</v>
      </c>
      <c r="GU31" s="5">
        <f t="shared" si="17"/>
        <v>335.9993611828241</v>
      </c>
      <c r="GV31" s="5">
        <f t="shared" si="17"/>
        <v>334.32035560579385</v>
      </c>
      <c r="GW31" s="5">
        <f t="shared" si="17"/>
        <v>332.63715251482114</v>
      </c>
      <c r="GX31" s="5">
        <f t="shared" si="17"/>
        <v>330.94974141612096</v>
      </c>
      <c r="GY31" s="5">
        <f t="shared" si="17"/>
        <v>329.258111789674</v>
      </c>
      <c r="GZ31" s="5">
        <f aca="true" t="shared" si="18" ref="GZ31:IS31">+GY28*$B$6/12</f>
        <v>327.56225308916095</v>
      </c>
      <c r="HA31" s="5">
        <f t="shared" si="18"/>
        <v>325.8621547418966</v>
      </c>
      <c r="HB31" s="5">
        <f t="shared" si="18"/>
        <v>324.15780614876405</v>
      </c>
      <c r="HC31" s="5">
        <f t="shared" si="18"/>
        <v>322.4491966841487</v>
      </c>
      <c r="HD31" s="5">
        <f t="shared" si="18"/>
        <v>320.73631569587184</v>
      </c>
      <c r="HE31" s="5">
        <f t="shared" si="18"/>
        <v>319.0191525051243</v>
      </c>
      <c r="HF31" s="5">
        <f t="shared" si="18"/>
        <v>317.29769640639984</v>
      </c>
      <c r="HG31" s="5">
        <f t="shared" si="18"/>
        <v>315.5719366674286</v>
      </c>
      <c r="HH31" s="5">
        <f t="shared" si="18"/>
        <v>313.8418625291099</v>
      </c>
      <c r="HI31" s="5">
        <f t="shared" si="18"/>
        <v>312.1074632054454</v>
      </c>
      <c r="HJ31" s="5">
        <f t="shared" si="18"/>
        <v>310.36872788347176</v>
      </c>
      <c r="HK31" s="5">
        <f t="shared" si="18"/>
        <v>308.6256457231932</v>
      </c>
      <c r="HL31" s="5">
        <f t="shared" si="18"/>
        <v>306.87820585751393</v>
      </c>
      <c r="HM31" s="5">
        <f t="shared" si="18"/>
        <v>305.12639739217053</v>
      </c>
      <c r="HN31" s="5">
        <f t="shared" si="18"/>
        <v>303.3702094056637</v>
      </c>
      <c r="HO31" s="5">
        <f t="shared" si="18"/>
        <v>301.6096309491906</v>
      </c>
      <c r="HP31" s="5">
        <f t="shared" si="18"/>
        <v>299.8446510465763</v>
      </c>
      <c r="HQ31" s="5">
        <f t="shared" si="18"/>
        <v>298.0752586942055</v>
      </c>
      <c r="HR31" s="5">
        <f t="shared" si="18"/>
        <v>296.3014428609537</v>
      </c>
      <c r="HS31" s="5">
        <f t="shared" si="18"/>
        <v>294.52319248811887</v>
      </c>
      <c r="HT31" s="5">
        <f t="shared" si="18"/>
        <v>292.7404964893519</v>
      </c>
      <c r="HU31" s="5">
        <f t="shared" si="18"/>
        <v>290.9533437505881</v>
      </c>
      <c r="HV31" s="5">
        <f t="shared" si="18"/>
        <v>289.16172312997725</v>
      </c>
      <c r="HW31" s="5">
        <f t="shared" si="18"/>
        <v>287.36562345781493</v>
      </c>
      <c r="HX31" s="5">
        <f t="shared" si="18"/>
        <v>285.56503353647224</v>
      </c>
      <c r="HY31" s="5">
        <f t="shared" si="18"/>
        <v>283.75994214032613</v>
      </c>
      <c r="HZ31" s="5">
        <f t="shared" si="18"/>
        <v>281.95033801568974</v>
      </c>
      <c r="IA31" s="5">
        <f t="shared" si="18"/>
        <v>280.13620988074166</v>
      </c>
      <c r="IB31" s="5">
        <f t="shared" si="18"/>
        <v>278.3175464254563</v>
      </c>
      <c r="IC31" s="5">
        <f t="shared" si="18"/>
        <v>276.4943363115327</v>
      </c>
      <c r="ID31" s="5">
        <f t="shared" si="18"/>
        <v>274.6665681723243</v>
      </c>
      <c r="IE31" s="5">
        <f t="shared" si="18"/>
        <v>272.83423061276784</v>
      </c>
      <c r="IF31" s="5">
        <f t="shared" si="18"/>
        <v>270.9973122093125</v>
      </c>
      <c r="IG31" s="5">
        <f t="shared" si="18"/>
        <v>269.1558015098485</v>
      </c>
      <c r="IH31" s="5">
        <f t="shared" si="18"/>
        <v>267.3096870336359</v>
      </c>
      <c r="II31" s="5">
        <f t="shared" si="18"/>
        <v>265.4589572712327</v>
      </c>
      <c r="IJ31" s="5">
        <f t="shared" si="18"/>
        <v>263.60360068442355</v>
      </c>
      <c r="IK31" s="5">
        <f t="shared" si="18"/>
        <v>261.7436057061473</v>
      </c>
      <c r="IL31" s="5">
        <f t="shared" si="18"/>
        <v>259.87896074042544</v>
      </c>
      <c r="IM31" s="5">
        <f t="shared" si="18"/>
        <v>258.0096541622892</v>
      </c>
      <c r="IN31" s="5">
        <f t="shared" si="18"/>
        <v>256.13567431770775</v>
      </c>
      <c r="IO31" s="5">
        <f t="shared" si="18"/>
        <v>254.25700952351474</v>
      </c>
      <c r="IP31" s="5">
        <f t="shared" si="18"/>
        <v>252.37364806733626</v>
      </c>
      <c r="IQ31" s="5">
        <f t="shared" si="18"/>
        <v>250.4855782075174</v>
      </c>
      <c r="IR31" s="5">
        <f t="shared" si="18"/>
        <v>248.59278817304892</v>
      </c>
      <c r="IS31" s="5">
        <f t="shared" si="18"/>
        <v>246.69526616349432</v>
      </c>
      <c r="IT31" s="5">
        <f>+IS28*$B$6/12</f>
        <v>244.79300034891574</v>
      </c>
      <c r="IU31" s="5">
        <f>+IT28*$B$6/12</f>
        <v>242.88597886980082</v>
      </c>
      <c r="IV31" s="5">
        <f>+IU28*$B$6/12</f>
        <v>240.97418983698807</v>
      </c>
    </row>
    <row r="32" spans="1:256" s="5" customFormat="1" ht="12.75">
      <c r="A32" t="s">
        <v>38</v>
      </c>
      <c r="C32" s="5">
        <f aca="true" t="shared" si="19" ref="C32:BN32">B32+C31</f>
        <v>600</v>
      </c>
      <c r="D32" s="5">
        <f t="shared" si="19"/>
        <v>1198.9809960200128</v>
      </c>
      <c r="E32" s="5">
        <f t="shared" si="19"/>
        <v>1796.9404405500882</v>
      </c>
      <c r="F32" s="5">
        <f t="shared" si="19"/>
        <v>2393.8757797115018</v>
      </c>
      <c r="G32" s="5">
        <f t="shared" si="19"/>
        <v>2989.7844532408317</v>
      </c>
      <c r="H32" s="5">
        <f t="shared" si="19"/>
        <v>3584.6638944739975</v>
      </c>
      <c r="I32" s="5">
        <f t="shared" si="19"/>
        <v>4178.511530330259</v>
      </c>
      <c r="J32" s="5">
        <f t="shared" si="19"/>
        <v>4771.3247812961745</v>
      </c>
      <c r="K32" s="5">
        <f t="shared" si="19"/>
        <v>5363.101061409517</v>
      </c>
      <c r="L32" s="5">
        <f t="shared" si="19"/>
        <v>5953.837778243155</v>
      </c>
      <c r="M32" s="5">
        <f t="shared" si="19"/>
        <v>6543.532332888891</v>
      </c>
      <c r="N32" s="5">
        <f t="shared" si="19"/>
        <v>7132.182119941253</v>
      </c>
      <c r="O32" s="5">
        <f t="shared" si="19"/>
        <v>7719.78452748126</v>
      </c>
      <c r="P32" s="5">
        <f t="shared" si="19"/>
        <v>8306.336937060129</v>
      </c>
      <c r="Q32" s="5">
        <f t="shared" si="19"/>
        <v>8891.836723682958</v>
      </c>
      <c r="R32" s="5">
        <f t="shared" si="19"/>
        <v>9476.281255792357</v>
      </c>
      <c r="S32" s="5">
        <f t="shared" si="19"/>
        <v>10059.667895252041</v>
      </c>
      <c r="T32" s="5">
        <f t="shared" si="19"/>
        <v>10641.993997330388</v>
      </c>
      <c r="U32" s="5">
        <f t="shared" si="19"/>
        <v>11223.256910683944</v>
      </c>
      <c r="V32" s="5">
        <f t="shared" si="19"/>
        <v>11803.453977340896</v>
      </c>
      <c r="W32" s="5">
        <f t="shared" si="19"/>
        <v>12382.582532684502</v>
      </c>
      <c r="X32" s="5">
        <f t="shared" si="19"/>
        <v>12960.639905436481</v>
      </c>
      <c r="Y32" s="5">
        <f t="shared" si="19"/>
        <v>13537.623417640352</v>
      </c>
      <c r="Z32" s="5">
        <f t="shared" si="19"/>
        <v>14113.530384644746</v>
      </c>
      <c r="AA32" s="5">
        <f t="shared" si="19"/>
        <v>14688.358115086663</v>
      </c>
      <c r="AB32" s="5">
        <f t="shared" si="19"/>
        <v>15262.103910874699</v>
      </c>
      <c r="AC32" s="5">
        <f t="shared" si="19"/>
        <v>15834.765067172217</v>
      </c>
      <c r="AD32" s="5">
        <f t="shared" si="19"/>
        <v>16406.338872380493</v>
      </c>
      <c r="AE32" s="5">
        <f t="shared" si="19"/>
        <v>16976.8226081218</v>
      </c>
      <c r="AF32" s="5">
        <f t="shared" si="19"/>
        <v>17546.213549222477</v>
      </c>
      <c r="AG32" s="5">
        <f t="shared" si="19"/>
        <v>18114.508963695916</v>
      </c>
      <c r="AH32" s="5">
        <f t="shared" si="19"/>
        <v>18681.70611272555</v>
      </c>
      <c r="AI32" s="5">
        <f t="shared" si="19"/>
        <v>19247.802250647772</v>
      </c>
      <c r="AJ32" s="5">
        <f t="shared" si="19"/>
        <v>19812.794624934813</v>
      </c>
      <c r="AK32" s="5">
        <f t="shared" si="19"/>
        <v>20376.680476177582</v>
      </c>
      <c r="AL32" s="5">
        <f t="shared" si="19"/>
        <v>20939.45703806847</v>
      </c>
      <c r="AM32" s="5">
        <f t="shared" si="19"/>
        <v>21501.1215373841</v>
      </c>
      <c r="AN32" s="5">
        <f t="shared" si="19"/>
        <v>22061.67119396803</v>
      </c>
      <c r="AO32" s="5">
        <f t="shared" si="19"/>
        <v>22621.103220713438</v>
      </c>
      <c r="AP32" s="5">
        <f t="shared" si="19"/>
        <v>23179.414823545718</v>
      </c>
      <c r="AQ32" s="5">
        <f t="shared" si="19"/>
        <v>23736.60320140509</v>
      </c>
      <c r="AR32" s="5">
        <f t="shared" si="19"/>
        <v>24292.665546229127</v>
      </c>
      <c r="AS32" s="5">
        <f t="shared" si="19"/>
        <v>24847.599042935235</v>
      </c>
      <c r="AT32" s="5">
        <f t="shared" si="19"/>
        <v>25401.40086940312</v>
      </c>
      <c r="AU32" s="5">
        <f t="shared" si="19"/>
        <v>25954.06819645719</v>
      </c>
      <c r="AV32" s="5">
        <f t="shared" si="19"/>
        <v>26505.598187848904</v>
      </c>
      <c r="AW32" s="5">
        <f t="shared" si="19"/>
        <v>27055.98800023911</v>
      </c>
      <c r="AX32" s="5">
        <f t="shared" si="19"/>
        <v>27605.23478318031</v>
      </c>
      <c r="AY32" s="5">
        <f t="shared" si="19"/>
        <v>28153.335679098873</v>
      </c>
      <c r="AZ32" s="5">
        <f t="shared" si="19"/>
        <v>28700.287823277245</v>
      </c>
      <c r="BA32" s="5">
        <f t="shared" si="19"/>
        <v>29246.088343836076</v>
      </c>
      <c r="BB32" s="5">
        <f t="shared" si="19"/>
        <v>29790.734361716317</v>
      </c>
      <c r="BC32" s="5">
        <f t="shared" si="19"/>
        <v>30334.22299066127</v>
      </c>
      <c r="BD32" s="5">
        <f t="shared" si="19"/>
        <v>30876.551337198598</v>
      </c>
      <c r="BE32" s="5">
        <f t="shared" si="19"/>
        <v>31417.716500622282</v>
      </c>
      <c r="BF32" s="5">
        <f t="shared" si="19"/>
        <v>31957.71557297454</v>
      </c>
      <c r="BG32" s="5">
        <f t="shared" si="19"/>
        <v>32496.54563902769</v>
      </c>
      <c r="BH32" s="5">
        <f t="shared" si="19"/>
        <v>33034.20377626598</v>
      </c>
      <c r="BI32" s="5">
        <f t="shared" si="19"/>
        <v>33570.68705486738</v>
      </c>
      <c r="BJ32" s="5">
        <f t="shared" si="19"/>
        <v>34105.992537685306</v>
      </c>
      <c r="BK32" s="5">
        <f t="shared" si="19"/>
        <v>34640.11728023028</v>
      </c>
      <c r="BL32" s="5">
        <f t="shared" si="19"/>
        <v>35173.058330651635</v>
      </c>
      <c r="BM32" s="5">
        <f t="shared" si="19"/>
        <v>35704.81272971905</v>
      </c>
      <c r="BN32" s="5">
        <f t="shared" si="19"/>
        <v>36235.37751080415</v>
      </c>
      <c r="BO32" s="5">
        <f aca="true" t="shared" si="20" ref="BO32:DZ32">BN32+BO31</f>
        <v>36764.749699861975</v>
      </c>
      <c r="BP32" s="5">
        <f t="shared" si="20"/>
        <v>37292.92631541246</v>
      </c>
      <c r="BQ32" s="5">
        <f t="shared" si="20"/>
        <v>37819.90436852183</v>
      </c>
      <c r="BR32" s="5">
        <f t="shared" si="20"/>
        <v>38345.680862783986</v>
      </c>
      <c r="BS32" s="5">
        <f t="shared" si="20"/>
        <v>38870.252794301814</v>
      </c>
      <c r="BT32" s="5">
        <f t="shared" si="20"/>
        <v>39393.61715166845</v>
      </c>
      <c r="BU32" s="5">
        <f t="shared" si="20"/>
        <v>39915.77091594851</v>
      </c>
      <c r="BV32" s="5">
        <f t="shared" si="20"/>
        <v>40436.71106065928</v>
      </c>
      <c r="BW32" s="5">
        <f t="shared" si="20"/>
        <v>40956.43455175185</v>
      </c>
      <c r="BX32" s="5">
        <f t="shared" si="20"/>
        <v>41474.938347592164</v>
      </c>
      <c r="BY32" s="5">
        <f t="shared" si="20"/>
        <v>41992.219398942085</v>
      </c>
      <c r="BZ32" s="5">
        <f t="shared" si="20"/>
        <v>42508.274648940394</v>
      </c>
      <c r="CA32" s="5">
        <f t="shared" si="20"/>
        <v>43023.101033083716</v>
      </c>
      <c r="CB32" s="5">
        <f t="shared" si="20"/>
        <v>43536.69547920741</v>
      </c>
      <c r="CC32" s="5">
        <f t="shared" si="20"/>
        <v>44049.05490746642</v>
      </c>
      <c r="CD32" s="5">
        <f t="shared" si="20"/>
        <v>44560.176230316094</v>
      </c>
      <c r="CE32" s="5">
        <f t="shared" si="20"/>
        <v>45070.0563524929</v>
      </c>
      <c r="CF32" s="5">
        <f t="shared" si="20"/>
        <v>45578.692170995164</v>
      </c>
      <c r="CG32" s="5">
        <f t="shared" si="20"/>
        <v>46086.080575063694</v>
      </c>
      <c r="CH32" s="5">
        <f t="shared" si="20"/>
        <v>46592.21844616241</v>
      </c>
      <c r="CI32" s="5">
        <f t="shared" si="20"/>
        <v>47097.10265795889</v>
      </c>
      <c r="CJ32" s="5">
        <f t="shared" si="20"/>
        <v>47600.73007630487</v>
      </c>
      <c r="CK32" s="5">
        <f t="shared" si="20"/>
        <v>48103.09755921673</v>
      </c>
      <c r="CL32" s="5">
        <f t="shared" si="20"/>
        <v>48604.20195685588</v>
      </c>
      <c r="CM32" s="5">
        <f t="shared" si="20"/>
        <v>49104.040111509144</v>
      </c>
      <c r="CN32" s="5">
        <f t="shared" si="20"/>
        <v>49602.60885756905</v>
      </c>
      <c r="CO32" s="5">
        <f t="shared" si="20"/>
        <v>50099.905021514125</v>
      </c>
      <c r="CP32" s="5">
        <f t="shared" si="20"/>
        <v>50595.92542188907</v>
      </c>
      <c r="CQ32" s="5">
        <f t="shared" si="20"/>
        <v>51090.66686928496</v>
      </c>
      <c r="CR32" s="5">
        <f t="shared" si="20"/>
        <v>51584.12616631936</v>
      </c>
      <c r="CS32" s="5">
        <f t="shared" si="20"/>
        <v>52076.30010761636</v>
      </c>
      <c r="CT32" s="5">
        <f t="shared" si="20"/>
        <v>52567.18547978661</v>
      </c>
      <c r="CU32" s="5">
        <f t="shared" si="20"/>
        <v>53056.7790614073</v>
      </c>
      <c r="CV32" s="5">
        <f t="shared" si="20"/>
        <v>53545.07762300206</v>
      </c>
      <c r="CW32" s="5">
        <f t="shared" si="20"/>
        <v>54032.07792702081</v>
      </c>
      <c r="CX32" s="5">
        <f t="shared" si="20"/>
        <v>54517.77672781962</v>
      </c>
      <c r="CY32" s="5">
        <f t="shared" si="20"/>
        <v>55002.17077164044</v>
      </c>
      <c r="CZ32" s="5">
        <f t="shared" si="20"/>
        <v>55485.25679659083</v>
      </c>
      <c r="DA32" s="5">
        <f t="shared" si="20"/>
        <v>55967.03153262361</v>
      </c>
      <c r="DB32" s="5">
        <f t="shared" si="20"/>
        <v>56447.49170151648</v>
      </c>
      <c r="DC32" s="5">
        <f t="shared" si="20"/>
        <v>56926.634016851596</v>
      </c>
      <c r="DD32" s="5">
        <f t="shared" si="20"/>
        <v>57404.455183995065</v>
      </c>
      <c r="DE32" s="5">
        <f t="shared" si="20"/>
        <v>57880.951900076405</v>
      </c>
      <c r="DF32" s="5">
        <f t="shared" si="20"/>
        <v>58356.12085396796</v>
      </c>
      <c r="DG32" s="5">
        <f t="shared" si="20"/>
        <v>58829.95872626425</v>
      </c>
      <c r="DH32" s="5">
        <f t="shared" si="20"/>
        <v>59302.4621892613</v>
      </c>
      <c r="DI32" s="5">
        <f t="shared" si="20"/>
        <v>59773.62790693586</v>
      </c>
      <c r="DJ32" s="5">
        <f t="shared" si="20"/>
        <v>60243.45253492461</v>
      </c>
      <c r="DK32" s="5">
        <f t="shared" si="20"/>
        <v>60711.93272050335</v>
      </c>
      <c r="DL32" s="5">
        <f t="shared" si="20"/>
        <v>61179.06510256605</v>
      </c>
      <c r="DM32" s="5">
        <f t="shared" si="20"/>
        <v>61644.84631160391</v>
      </c>
      <c r="DN32" s="5">
        <f t="shared" si="20"/>
        <v>62109.27296968439</v>
      </c>
      <c r="DO32" s="5">
        <f t="shared" si="20"/>
        <v>62572.341690430076</v>
      </c>
      <c r="DP32" s="5">
        <f t="shared" si="20"/>
        <v>63034.04907899764</v>
      </c>
      <c r="DQ32" s="5">
        <f t="shared" si="20"/>
        <v>63494.39173205664</v>
      </c>
      <c r="DR32" s="5">
        <f t="shared" si="20"/>
        <v>63953.3662377683</v>
      </c>
      <c r="DS32" s="5">
        <f t="shared" si="20"/>
        <v>64410.96917576425</v>
      </c>
      <c r="DT32" s="5">
        <f t="shared" si="20"/>
        <v>64867.1971171252</v>
      </c>
      <c r="DU32" s="5">
        <f t="shared" si="20"/>
        <v>65322.046624359566</v>
      </c>
      <c r="DV32" s="5">
        <f t="shared" si="20"/>
        <v>65775.51425138203</v>
      </c>
      <c r="DW32" s="5">
        <f t="shared" si="20"/>
        <v>66227.59654349207</v>
      </c>
      <c r="DX32" s="5">
        <f t="shared" si="20"/>
        <v>66678.29003735239</v>
      </c>
      <c r="DY32" s="5">
        <f t="shared" si="20"/>
        <v>67127.59126096737</v>
      </c>
      <c r="DZ32" s="5">
        <f t="shared" si="20"/>
        <v>67575.4967336614</v>
      </c>
      <c r="EA32" s="5">
        <f aca="true" t="shared" si="21" ref="EA32:GL32">DZ32+EA31</f>
        <v>68022.00296605719</v>
      </c>
      <c r="EB32" s="5">
        <f t="shared" si="21"/>
        <v>68467.10646005398</v>
      </c>
      <c r="EC32" s="5">
        <f t="shared" si="21"/>
        <v>68910.80370880578</v>
      </c>
      <c r="ED32" s="5">
        <f t="shared" si="21"/>
        <v>69353.09119669946</v>
      </c>
      <c r="EE32" s="5">
        <f t="shared" si="21"/>
        <v>69793.9653993329</v>
      </c>
      <c r="EF32" s="5">
        <f t="shared" si="21"/>
        <v>70233.42278349292</v>
      </c>
      <c r="EG32" s="5">
        <f t="shared" si="21"/>
        <v>70671.45980713336</v>
      </c>
      <c r="EH32" s="5">
        <f t="shared" si="21"/>
        <v>71108.07291935291</v>
      </c>
      <c r="EI32" s="5">
        <f t="shared" si="21"/>
        <v>71543.25856037303</v>
      </c>
      <c r="EJ32" s="5">
        <f t="shared" si="21"/>
        <v>71977.0131615157</v>
      </c>
      <c r="EK32" s="5">
        <f t="shared" si="21"/>
        <v>72409.33314518126</v>
      </c>
      <c r="EL32" s="5">
        <f t="shared" si="21"/>
        <v>72840.21492482598</v>
      </c>
      <c r="EM32" s="5">
        <f t="shared" si="21"/>
        <v>73269.65490493983</v>
      </c>
      <c r="EN32" s="5">
        <f t="shared" si="21"/>
        <v>73697.64948102398</v>
      </c>
      <c r="EO32" s="5">
        <f t="shared" si="21"/>
        <v>74124.19503956835</v>
      </c>
      <c r="EP32" s="5">
        <f t="shared" si="21"/>
        <v>74549.28795802909</v>
      </c>
      <c r="EQ32" s="5">
        <f t="shared" si="21"/>
        <v>74972.924604806</v>
      </c>
      <c r="ER32" s="5">
        <f t="shared" si="21"/>
        <v>75395.10133921987</v>
      </c>
      <c r="ES32" s="5">
        <f t="shared" si="21"/>
        <v>75815.81451148978</v>
      </c>
      <c r="ET32" s="5">
        <f t="shared" si="21"/>
        <v>76235.06046271037</v>
      </c>
      <c r="EU32" s="5">
        <f t="shared" si="21"/>
        <v>76652.83552482903</v>
      </c>
      <c r="EV32" s="5">
        <f t="shared" si="21"/>
        <v>77069.136020623</v>
      </c>
      <c r="EW32" s="5">
        <f t="shared" si="21"/>
        <v>77483.95826367647</v>
      </c>
      <c r="EX32" s="5">
        <f t="shared" si="21"/>
        <v>77897.29855835758</v>
      </c>
      <c r="EY32" s="5">
        <f t="shared" si="21"/>
        <v>78309.15319979542</v>
      </c>
      <c r="EZ32" s="5">
        <f t="shared" si="21"/>
        <v>78719.51847385685</v>
      </c>
      <c r="FA32" s="5">
        <f t="shared" si="21"/>
        <v>79128.39065712345</v>
      </c>
      <c r="FB32" s="5">
        <f t="shared" si="21"/>
        <v>79535.76601686823</v>
      </c>
      <c r="FC32" s="5">
        <f t="shared" si="21"/>
        <v>79941.6408110324</v>
      </c>
      <c r="FD32" s="5">
        <f t="shared" si="21"/>
        <v>80346.01128820197</v>
      </c>
      <c r="FE32" s="5">
        <f t="shared" si="21"/>
        <v>80748.87368758449</v>
      </c>
      <c r="FF32" s="5">
        <f t="shared" si="21"/>
        <v>81150.22423898548</v>
      </c>
      <c r="FG32" s="5">
        <f t="shared" si="21"/>
        <v>81550.05916278498</v>
      </c>
      <c r="FH32" s="5">
        <f t="shared" si="21"/>
        <v>81948.37466991399</v>
      </c>
      <c r="FI32" s="5">
        <f t="shared" si="21"/>
        <v>82345.16696183084</v>
      </c>
      <c r="FJ32" s="5">
        <f t="shared" si="21"/>
        <v>82740.43223049749</v>
      </c>
      <c r="FK32" s="5">
        <f t="shared" si="21"/>
        <v>83134.16665835583</v>
      </c>
      <c r="FL32" s="5">
        <f t="shared" si="21"/>
        <v>83526.36641830382</v>
      </c>
      <c r="FM32" s="5">
        <f t="shared" si="21"/>
        <v>83917.02767367169</v>
      </c>
      <c r="FN32" s="5">
        <f t="shared" si="21"/>
        <v>84306.146578198</v>
      </c>
      <c r="FO32" s="5">
        <f t="shared" si="21"/>
        <v>84693.71927600564</v>
      </c>
      <c r="FP32" s="5">
        <f t="shared" si="21"/>
        <v>85079.7419015778</v>
      </c>
      <c r="FQ32" s="5">
        <f t="shared" si="21"/>
        <v>85464.21057973392</v>
      </c>
      <c r="FR32" s="5">
        <f t="shared" si="21"/>
        <v>85847.12142560544</v>
      </c>
      <c r="FS32" s="5">
        <f t="shared" si="21"/>
        <v>86228.47054461164</v>
      </c>
      <c r="FT32" s="5">
        <f t="shared" si="21"/>
        <v>86608.25403243538</v>
      </c>
      <c r="FU32" s="5">
        <f t="shared" si="21"/>
        <v>86986.46797499868</v>
      </c>
      <c r="FV32" s="5">
        <f t="shared" si="21"/>
        <v>87363.1084484384</v>
      </c>
      <c r="FW32" s="5">
        <f t="shared" si="21"/>
        <v>87738.17151908175</v>
      </c>
      <c r="FX32" s="5">
        <f t="shared" si="21"/>
        <v>88111.65324342171</v>
      </c>
      <c r="FY32" s="5">
        <f t="shared" si="21"/>
        <v>88483.54966809253</v>
      </c>
      <c r="FZ32" s="5">
        <f t="shared" si="21"/>
        <v>88853.85682984504</v>
      </c>
      <c r="GA32" s="5">
        <f t="shared" si="21"/>
        <v>89222.57075552194</v>
      </c>
      <c r="GB32" s="5">
        <f t="shared" si="21"/>
        <v>89589.68746203305</v>
      </c>
      <c r="GC32" s="5">
        <f t="shared" si="21"/>
        <v>89955.20295633045</v>
      </c>
      <c r="GD32" s="5">
        <f t="shared" si="21"/>
        <v>90319.11323538361</v>
      </c>
      <c r="GE32" s="5">
        <f t="shared" si="21"/>
        <v>90681.41428615442</v>
      </c>
      <c r="GF32" s="5">
        <f t="shared" si="21"/>
        <v>91042.10208557217</v>
      </c>
      <c r="GG32" s="5">
        <f t="shared" si="21"/>
        <v>91401.17260050848</v>
      </c>
      <c r="GH32" s="5">
        <f t="shared" si="21"/>
        <v>91758.62178775213</v>
      </c>
      <c r="GI32" s="5">
        <f t="shared" si="21"/>
        <v>92114.44559398391</v>
      </c>
      <c r="GJ32" s="5">
        <f t="shared" si="21"/>
        <v>92468.63995575128</v>
      </c>
      <c r="GK32" s="5">
        <f t="shared" si="21"/>
        <v>92821.20079944308</v>
      </c>
      <c r="GL32" s="5">
        <f t="shared" si="21"/>
        <v>93172.12404126412</v>
      </c>
      <c r="GM32" s="5">
        <f aca="true" t="shared" si="22" ref="GM32:IV32">GL32+GM31</f>
        <v>93521.40558720972</v>
      </c>
      <c r="GN32" s="5">
        <f t="shared" si="22"/>
        <v>93869.04133304021</v>
      </c>
      <c r="GO32" s="5">
        <f t="shared" si="22"/>
        <v>94215.02716425528</v>
      </c>
      <c r="GP32" s="5">
        <f t="shared" si="22"/>
        <v>94559.3589560684</v>
      </c>
      <c r="GQ32" s="5">
        <f t="shared" si="22"/>
        <v>94902.03257338108</v>
      </c>
      <c r="GR32" s="5">
        <f t="shared" si="22"/>
        <v>95243.04387075704</v>
      </c>
      <c r="GS32" s="5">
        <f t="shared" si="22"/>
        <v>95582.38869239646</v>
      </c>
      <c r="GT32" s="5">
        <f t="shared" si="22"/>
        <v>95920.06287211</v>
      </c>
      <c r="GU32" s="5">
        <f t="shared" si="22"/>
        <v>96256.06223329282</v>
      </c>
      <c r="GV32" s="5">
        <f t="shared" si="22"/>
        <v>96590.38258889862</v>
      </c>
      <c r="GW32" s="5">
        <f t="shared" si="22"/>
        <v>96923.01974141345</v>
      </c>
      <c r="GX32" s="5">
        <f t="shared" si="22"/>
        <v>97253.96948282956</v>
      </c>
      <c r="GY32" s="5">
        <f t="shared" si="22"/>
        <v>97583.22759461924</v>
      </c>
      <c r="GZ32" s="5">
        <f t="shared" si="22"/>
        <v>97910.7898477084</v>
      </c>
      <c r="HA32" s="5">
        <f t="shared" si="22"/>
        <v>98236.6520024503</v>
      </c>
      <c r="HB32" s="5">
        <f t="shared" si="22"/>
        <v>98560.80980859906</v>
      </c>
      <c r="HC32" s="5">
        <f t="shared" si="22"/>
        <v>98883.25900528321</v>
      </c>
      <c r="HD32" s="5">
        <f t="shared" si="22"/>
        <v>99203.99532097908</v>
      </c>
      <c r="HE32" s="5">
        <f t="shared" si="22"/>
        <v>99523.0144734842</v>
      </c>
      <c r="HF32" s="5">
        <f t="shared" si="22"/>
        <v>99840.3121698906</v>
      </c>
      <c r="HG32" s="5">
        <f t="shared" si="22"/>
        <v>100155.88410655803</v>
      </c>
      <c r="HH32" s="5">
        <f t="shared" si="22"/>
        <v>100469.72596908714</v>
      </c>
      <c r="HI32" s="5">
        <f t="shared" si="22"/>
        <v>100781.8334322926</v>
      </c>
      <c r="HJ32" s="5">
        <f t="shared" si="22"/>
        <v>101092.20216017606</v>
      </c>
      <c r="HK32" s="5">
        <f t="shared" si="22"/>
        <v>101400.82780589926</v>
      </c>
      <c r="HL32" s="5">
        <f t="shared" si="22"/>
        <v>101707.70601175677</v>
      </c>
      <c r="HM32" s="5">
        <f t="shared" si="22"/>
        <v>102012.83240914895</v>
      </c>
      <c r="HN32" s="5">
        <f t="shared" si="22"/>
        <v>102316.20261855461</v>
      </c>
      <c r="HO32" s="5">
        <f t="shared" si="22"/>
        <v>102617.8122495038</v>
      </c>
      <c r="HP32" s="5">
        <f t="shared" si="22"/>
        <v>102917.65690055037</v>
      </c>
      <c r="HQ32" s="5">
        <f t="shared" si="22"/>
        <v>103215.73215924458</v>
      </c>
      <c r="HR32" s="5">
        <f t="shared" si="22"/>
        <v>103512.03360210554</v>
      </c>
      <c r="HS32" s="5">
        <f t="shared" si="22"/>
        <v>103806.55679459366</v>
      </c>
      <c r="HT32" s="5">
        <f t="shared" si="22"/>
        <v>104099.29729108301</v>
      </c>
      <c r="HU32" s="5">
        <f t="shared" si="22"/>
        <v>104390.2506348336</v>
      </c>
      <c r="HV32" s="5">
        <f t="shared" si="22"/>
        <v>104679.41235796358</v>
      </c>
      <c r="HW32" s="5">
        <f t="shared" si="22"/>
        <v>104966.77798142139</v>
      </c>
      <c r="HX32" s="5">
        <f t="shared" si="22"/>
        <v>105252.34301495786</v>
      </c>
      <c r="HY32" s="5">
        <f t="shared" si="22"/>
        <v>105536.10295709819</v>
      </c>
      <c r="HZ32" s="5">
        <f t="shared" si="22"/>
        <v>105818.05329511389</v>
      </c>
      <c r="IA32" s="5">
        <f t="shared" si="22"/>
        <v>106098.18950499463</v>
      </c>
      <c r="IB32" s="5">
        <f t="shared" si="22"/>
        <v>106376.50705142009</v>
      </c>
      <c r="IC32" s="5">
        <f t="shared" si="22"/>
        <v>106653.00138773162</v>
      </c>
      <c r="ID32" s="5">
        <f t="shared" si="22"/>
        <v>106927.66795590395</v>
      </c>
      <c r="IE32" s="5">
        <f t="shared" si="22"/>
        <v>107200.50218651672</v>
      </c>
      <c r="IF32" s="5">
        <f t="shared" si="22"/>
        <v>107471.49949872603</v>
      </c>
      <c r="IG32" s="5">
        <f t="shared" si="22"/>
        <v>107740.65530023587</v>
      </c>
      <c r="IH32" s="5">
        <f t="shared" si="22"/>
        <v>108007.9649872695</v>
      </c>
      <c r="II32" s="5">
        <f t="shared" si="22"/>
        <v>108273.42394454073</v>
      </c>
      <c r="IJ32" s="5">
        <f t="shared" si="22"/>
        <v>108537.02754522515</v>
      </c>
      <c r="IK32" s="5">
        <f t="shared" si="22"/>
        <v>108798.7711509313</v>
      </c>
      <c r="IL32" s="5">
        <f t="shared" si="22"/>
        <v>109058.65011167173</v>
      </c>
      <c r="IM32" s="5">
        <f t="shared" si="22"/>
        <v>109316.65976583402</v>
      </c>
      <c r="IN32" s="5">
        <f t="shared" si="22"/>
        <v>109572.79544015172</v>
      </c>
      <c r="IO32" s="5">
        <f t="shared" si="22"/>
        <v>109827.05244967523</v>
      </c>
      <c r="IP32" s="5">
        <f t="shared" si="22"/>
        <v>110079.42609774257</v>
      </c>
      <c r="IQ32" s="5">
        <f t="shared" si="22"/>
        <v>110329.91167595009</v>
      </c>
      <c r="IR32" s="5">
        <f t="shared" si="22"/>
        <v>110578.50446412314</v>
      </c>
      <c r="IS32" s="5">
        <f t="shared" si="22"/>
        <v>110825.19973028664</v>
      </c>
      <c r="IT32" s="5">
        <f t="shared" si="22"/>
        <v>111069.99273063555</v>
      </c>
      <c r="IU32" s="5">
        <f t="shared" si="22"/>
        <v>111312.87870950536</v>
      </c>
      <c r="IV32" s="5">
        <f t="shared" si="22"/>
        <v>111553.85289934234</v>
      </c>
    </row>
    <row r="33" spans="1:256" s="5" customFormat="1" ht="12.75">
      <c r="A33" t="s">
        <v>32</v>
      </c>
      <c r="C33" s="5">
        <f>+$B$15</f>
        <v>1007.6015919949017</v>
      </c>
      <c r="D33" s="5">
        <f aca="true" t="shared" si="23" ref="D33:BO33">+$B$15</f>
        <v>1007.6015919949017</v>
      </c>
      <c r="E33" s="5">
        <f t="shared" si="23"/>
        <v>1007.6015919949017</v>
      </c>
      <c r="F33" s="5">
        <f t="shared" si="23"/>
        <v>1007.6015919949017</v>
      </c>
      <c r="G33" s="5">
        <f t="shared" si="23"/>
        <v>1007.6015919949017</v>
      </c>
      <c r="H33" s="5">
        <f t="shared" si="23"/>
        <v>1007.6015919949017</v>
      </c>
      <c r="I33" s="5">
        <f t="shared" si="23"/>
        <v>1007.6015919949017</v>
      </c>
      <c r="J33" s="5">
        <f t="shared" si="23"/>
        <v>1007.6015919949017</v>
      </c>
      <c r="K33" s="5">
        <f t="shared" si="23"/>
        <v>1007.6015919949017</v>
      </c>
      <c r="L33" s="5">
        <f t="shared" si="23"/>
        <v>1007.6015919949017</v>
      </c>
      <c r="M33" s="5">
        <f t="shared" si="23"/>
        <v>1007.6015919949017</v>
      </c>
      <c r="N33" s="5">
        <f t="shared" si="23"/>
        <v>1007.6015919949017</v>
      </c>
      <c r="O33" s="5">
        <f t="shared" si="23"/>
        <v>1007.6015919949017</v>
      </c>
      <c r="P33" s="5">
        <f t="shared" si="23"/>
        <v>1007.6015919949017</v>
      </c>
      <c r="Q33" s="5">
        <f t="shared" si="23"/>
        <v>1007.6015919949017</v>
      </c>
      <c r="R33" s="5">
        <f t="shared" si="23"/>
        <v>1007.6015919949017</v>
      </c>
      <c r="S33" s="5">
        <f t="shared" si="23"/>
        <v>1007.6015919949017</v>
      </c>
      <c r="T33" s="5">
        <f t="shared" si="23"/>
        <v>1007.6015919949017</v>
      </c>
      <c r="U33" s="5">
        <f t="shared" si="23"/>
        <v>1007.6015919949017</v>
      </c>
      <c r="V33" s="5">
        <f t="shared" si="23"/>
        <v>1007.6015919949017</v>
      </c>
      <c r="W33" s="5">
        <f t="shared" si="23"/>
        <v>1007.6015919949017</v>
      </c>
      <c r="X33" s="5">
        <f t="shared" si="23"/>
        <v>1007.6015919949017</v>
      </c>
      <c r="Y33" s="5">
        <f t="shared" si="23"/>
        <v>1007.6015919949017</v>
      </c>
      <c r="Z33" s="5">
        <f t="shared" si="23"/>
        <v>1007.6015919949017</v>
      </c>
      <c r="AA33" s="5">
        <f t="shared" si="23"/>
        <v>1007.6015919949017</v>
      </c>
      <c r="AB33" s="5">
        <f t="shared" si="23"/>
        <v>1007.6015919949017</v>
      </c>
      <c r="AC33" s="5">
        <f t="shared" si="23"/>
        <v>1007.6015919949017</v>
      </c>
      <c r="AD33" s="5">
        <f t="shared" si="23"/>
        <v>1007.6015919949017</v>
      </c>
      <c r="AE33" s="5">
        <f t="shared" si="23"/>
        <v>1007.6015919949017</v>
      </c>
      <c r="AF33" s="5">
        <f t="shared" si="23"/>
        <v>1007.6015919949017</v>
      </c>
      <c r="AG33" s="5">
        <f t="shared" si="23"/>
        <v>1007.6015919949017</v>
      </c>
      <c r="AH33" s="5">
        <f t="shared" si="23"/>
        <v>1007.6015919949017</v>
      </c>
      <c r="AI33" s="5">
        <f t="shared" si="23"/>
        <v>1007.6015919949017</v>
      </c>
      <c r="AJ33" s="5">
        <f t="shared" si="23"/>
        <v>1007.6015919949017</v>
      </c>
      <c r="AK33" s="5">
        <f t="shared" si="23"/>
        <v>1007.6015919949017</v>
      </c>
      <c r="AL33" s="5">
        <f t="shared" si="23"/>
        <v>1007.6015919949017</v>
      </c>
      <c r="AM33" s="5">
        <f t="shared" si="23"/>
        <v>1007.6015919949017</v>
      </c>
      <c r="AN33" s="5">
        <f t="shared" si="23"/>
        <v>1007.6015919949017</v>
      </c>
      <c r="AO33" s="5">
        <f t="shared" si="23"/>
        <v>1007.6015919949017</v>
      </c>
      <c r="AP33" s="5">
        <f t="shared" si="23"/>
        <v>1007.6015919949017</v>
      </c>
      <c r="AQ33" s="5">
        <f t="shared" si="23"/>
        <v>1007.6015919949017</v>
      </c>
      <c r="AR33" s="5">
        <f t="shared" si="23"/>
        <v>1007.6015919949017</v>
      </c>
      <c r="AS33" s="5">
        <f t="shared" si="23"/>
        <v>1007.6015919949017</v>
      </c>
      <c r="AT33" s="5">
        <f t="shared" si="23"/>
        <v>1007.6015919949017</v>
      </c>
      <c r="AU33" s="5">
        <f t="shared" si="23"/>
        <v>1007.6015919949017</v>
      </c>
      <c r="AV33" s="5">
        <f t="shared" si="23"/>
        <v>1007.6015919949017</v>
      </c>
      <c r="AW33" s="5">
        <f t="shared" si="23"/>
        <v>1007.6015919949017</v>
      </c>
      <c r="AX33" s="5">
        <f t="shared" si="23"/>
        <v>1007.6015919949017</v>
      </c>
      <c r="AY33" s="5">
        <f t="shared" si="23"/>
        <v>1007.6015919949017</v>
      </c>
      <c r="AZ33" s="5">
        <f t="shared" si="23"/>
        <v>1007.6015919949017</v>
      </c>
      <c r="BA33" s="5">
        <f t="shared" si="23"/>
        <v>1007.6015919949017</v>
      </c>
      <c r="BB33" s="5">
        <f t="shared" si="23"/>
        <v>1007.6015919949017</v>
      </c>
      <c r="BC33" s="5">
        <f t="shared" si="23"/>
        <v>1007.6015919949017</v>
      </c>
      <c r="BD33" s="5">
        <f t="shared" si="23"/>
        <v>1007.6015919949017</v>
      </c>
      <c r="BE33" s="5">
        <f t="shared" si="23"/>
        <v>1007.6015919949017</v>
      </c>
      <c r="BF33" s="5">
        <f t="shared" si="23"/>
        <v>1007.6015919949017</v>
      </c>
      <c r="BG33" s="5">
        <f t="shared" si="23"/>
        <v>1007.6015919949017</v>
      </c>
      <c r="BH33" s="5">
        <f t="shared" si="23"/>
        <v>1007.6015919949017</v>
      </c>
      <c r="BI33" s="5">
        <f t="shared" si="23"/>
        <v>1007.6015919949017</v>
      </c>
      <c r="BJ33" s="5">
        <f t="shared" si="23"/>
        <v>1007.6015919949017</v>
      </c>
      <c r="BK33" s="5">
        <f t="shared" si="23"/>
        <v>1007.6015919949017</v>
      </c>
      <c r="BL33" s="5">
        <f t="shared" si="23"/>
        <v>1007.6015919949017</v>
      </c>
      <c r="BM33" s="5">
        <f t="shared" si="23"/>
        <v>1007.6015919949017</v>
      </c>
      <c r="BN33" s="5">
        <f t="shared" si="23"/>
        <v>1007.6015919949017</v>
      </c>
      <c r="BO33" s="5">
        <f t="shared" si="23"/>
        <v>1007.6015919949017</v>
      </c>
      <c r="BP33" s="5">
        <f aca="true" t="shared" si="24" ref="BP33:EA33">+$B$15</f>
        <v>1007.6015919949017</v>
      </c>
      <c r="BQ33" s="5">
        <f t="shared" si="24"/>
        <v>1007.6015919949017</v>
      </c>
      <c r="BR33" s="5">
        <f t="shared" si="24"/>
        <v>1007.6015919949017</v>
      </c>
      <c r="BS33" s="5">
        <f t="shared" si="24"/>
        <v>1007.6015919949017</v>
      </c>
      <c r="BT33" s="5">
        <f t="shared" si="24"/>
        <v>1007.6015919949017</v>
      </c>
      <c r="BU33" s="5">
        <f t="shared" si="24"/>
        <v>1007.6015919949017</v>
      </c>
      <c r="BV33" s="5">
        <f t="shared" si="24"/>
        <v>1007.6015919949017</v>
      </c>
      <c r="BW33" s="5">
        <f t="shared" si="24"/>
        <v>1007.6015919949017</v>
      </c>
      <c r="BX33" s="5">
        <f t="shared" si="24"/>
        <v>1007.6015919949017</v>
      </c>
      <c r="BY33" s="5">
        <f t="shared" si="24"/>
        <v>1007.6015919949017</v>
      </c>
      <c r="BZ33" s="5">
        <f t="shared" si="24"/>
        <v>1007.6015919949017</v>
      </c>
      <c r="CA33" s="5">
        <f t="shared" si="24"/>
        <v>1007.6015919949017</v>
      </c>
      <c r="CB33" s="5">
        <f t="shared" si="24"/>
        <v>1007.6015919949017</v>
      </c>
      <c r="CC33" s="5">
        <f t="shared" si="24"/>
        <v>1007.6015919949017</v>
      </c>
      <c r="CD33" s="5">
        <f t="shared" si="24"/>
        <v>1007.6015919949017</v>
      </c>
      <c r="CE33" s="5">
        <f t="shared" si="24"/>
        <v>1007.6015919949017</v>
      </c>
      <c r="CF33" s="5">
        <f t="shared" si="24"/>
        <v>1007.6015919949017</v>
      </c>
      <c r="CG33" s="5">
        <f t="shared" si="24"/>
        <v>1007.6015919949017</v>
      </c>
      <c r="CH33" s="5">
        <f t="shared" si="24"/>
        <v>1007.6015919949017</v>
      </c>
      <c r="CI33" s="5">
        <f t="shared" si="24"/>
        <v>1007.6015919949017</v>
      </c>
      <c r="CJ33" s="5">
        <f t="shared" si="24"/>
        <v>1007.6015919949017</v>
      </c>
      <c r="CK33" s="5">
        <f t="shared" si="24"/>
        <v>1007.6015919949017</v>
      </c>
      <c r="CL33" s="5">
        <f t="shared" si="24"/>
        <v>1007.6015919949017</v>
      </c>
      <c r="CM33" s="5">
        <f t="shared" si="24"/>
        <v>1007.6015919949017</v>
      </c>
      <c r="CN33" s="5">
        <f t="shared" si="24"/>
        <v>1007.6015919949017</v>
      </c>
      <c r="CO33" s="5">
        <f t="shared" si="24"/>
        <v>1007.6015919949017</v>
      </c>
      <c r="CP33" s="5">
        <f t="shared" si="24"/>
        <v>1007.6015919949017</v>
      </c>
      <c r="CQ33" s="5">
        <f t="shared" si="24"/>
        <v>1007.6015919949017</v>
      </c>
      <c r="CR33" s="5">
        <f t="shared" si="24"/>
        <v>1007.6015919949017</v>
      </c>
      <c r="CS33" s="5">
        <f t="shared" si="24"/>
        <v>1007.6015919949017</v>
      </c>
      <c r="CT33" s="5">
        <f t="shared" si="24"/>
        <v>1007.6015919949017</v>
      </c>
      <c r="CU33" s="5">
        <f t="shared" si="24"/>
        <v>1007.6015919949017</v>
      </c>
      <c r="CV33" s="5">
        <f t="shared" si="24"/>
        <v>1007.6015919949017</v>
      </c>
      <c r="CW33" s="5">
        <f t="shared" si="24"/>
        <v>1007.6015919949017</v>
      </c>
      <c r="CX33" s="5">
        <f t="shared" si="24"/>
        <v>1007.6015919949017</v>
      </c>
      <c r="CY33" s="5">
        <f t="shared" si="24"/>
        <v>1007.6015919949017</v>
      </c>
      <c r="CZ33" s="5">
        <f t="shared" si="24"/>
        <v>1007.6015919949017</v>
      </c>
      <c r="DA33" s="5">
        <f t="shared" si="24"/>
        <v>1007.6015919949017</v>
      </c>
      <c r="DB33" s="5">
        <f t="shared" si="24"/>
        <v>1007.6015919949017</v>
      </c>
      <c r="DC33" s="5">
        <f t="shared" si="24"/>
        <v>1007.6015919949017</v>
      </c>
      <c r="DD33" s="5">
        <f t="shared" si="24"/>
        <v>1007.6015919949017</v>
      </c>
      <c r="DE33" s="5">
        <f t="shared" si="24"/>
        <v>1007.6015919949017</v>
      </c>
      <c r="DF33" s="5">
        <f t="shared" si="24"/>
        <v>1007.6015919949017</v>
      </c>
      <c r="DG33" s="5">
        <f t="shared" si="24"/>
        <v>1007.6015919949017</v>
      </c>
      <c r="DH33" s="5">
        <f t="shared" si="24"/>
        <v>1007.6015919949017</v>
      </c>
      <c r="DI33" s="5">
        <f t="shared" si="24"/>
        <v>1007.6015919949017</v>
      </c>
      <c r="DJ33" s="5">
        <f t="shared" si="24"/>
        <v>1007.6015919949017</v>
      </c>
      <c r="DK33" s="5">
        <f t="shared" si="24"/>
        <v>1007.6015919949017</v>
      </c>
      <c r="DL33" s="5">
        <f t="shared" si="24"/>
        <v>1007.6015919949017</v>
      </c>
      <c r="DM33" s="5">
        <f t="shared" si="24"/>
        <v>1007.6015919949017</v>
      </c>
      <c r="DN33" s="5">
        <f t="shared" si="24"/>
        <v>1007.6015919949017</v>
      </c>
      <c r="DO33" s="5">
        <f t="shared" si="24"/>
        <v>1007.6015919949017</v>
      </c>
      <c r="DP33" s="5">
        <f t="shared" si="24"/>
        <v>1007.6015919949017</v>
      </c>
      <c r="DQ33" s="5">
        <f t="shared" si="24"/>
        <v>1007.6015919949017</v>
      </c>
      <c r="DR33" s="5">
        <f t="shared" si="24"/>
        <v>1007.6015919949017</v>
      </c>
      <c r="DS33" s="5">
        <f t="shared" si="24"/>
        <v>1007.6015919949017</v>
      </c>
      <c r="DT33" s="5">
        <f t="shared" si="24"/>
        <v>1007.6015919949017</v>
      </c>
      <c r="DU33" s="5">
        <f t="shared" si="24"/>
        <v>1007.6015919949017</v>
      </c>
      <c r="DV33" s="5">
        <f t="shared" si="24"/>
        <v>1007.6015919949017</v>
      </c>
      <c r="DW33" s="5">
        <f t="shared" si="24"/>
        <v>1007.6015919949017</v>
      </c>
      <c r="DX33" s="5">
        <f t="shared" si="24"/>
        <v>1007.6015919949017</v>
      </c>
      <c r="DY33" s="5">
        <f t="shared" si="24"/>
        <v>1007.6015919949017</v>
      </c>
      <c r="DZ33" s="5">
        <f t="shared" si="24"/>
        <v>1007.6015919949017</v>
      </c>
      <c r="EA33" s="5">
        <f t="shared" si="24"/>
        <v>1007.6015919949017</v>
      </c>
      <c r="EB33" s="5">
        <f aca="true" t="shared" si="25" ref="EB33:GM33">+$B$15</f>
        <v>1007.6015919949017</v>
      </c>
      <c r="EC33" s="5">
        <f t="shared" si="25"/>
        <v>1007.6015919949017</v>
      </c>
      <c r="ED33" s="5">
        <f t="shared" si="25"/>
        <v>1007.6015919949017</v>
      </c>
      <c r="EE33" s="5">
        <f t="shared" si="25"/>
        <v>1007.6015919949017</v>
      </c>
      <c r="EF33" s="5">
        <f t="shared" si="25"/>
        <v>1007.6015919949017</v>
      </c>
      <c r="EG33" s="5">
        <f t="shared" si="25"/>
        <v>1007.6015919949017</v>
      </c>
      <c r="EH33" s="5">
        <f t="shared" si="25"/>
        <v>1007.6015919949017</v>
      </c>
      <c r="EI33" s="5">
        <f t="shared" si="25"/>
        <v>1007.6015919949017</v>
      </c>
      <c r="EJ33" s="5">
        <f t="shared" si="25"/>
        <v>1007.6015919949017</v>
      </c>
      <c r="EK33" s="5">
        <f t="shared" si="25"/>
        <v>1007.6015919949017</v>
      </c>
      <c r="EL33" s="5">
        <f t="shared" si="25"/>
        <v>1007.6015919949017</v>
      </c>
      <c r="EM33" s="5">
        <f t="shared" si="25"/>
        <v>1007.6015919949017</v>
      </c>
      <c r="EN33" s="5">
        <f t="shared" si="25"/>
        <v>1007.6015919949017</v>
      </c>
      <c r="EO33" s="5">
        <f t="shared" si="25"/>
        <v>1007.6015919949017</v>
      </c>
      <c r="EP33" s="5">
        <f t="shared" si="25"/>
        <v>1007.6015919949017</v>
      </c>
      <c r="EQ33" s="5">
        <f t="shared" si="25"/>
        <v>1007.6015919949017</v>
      </c>
      <c r="ER33" s="5">
        <f t="shared" si="25"/>
        <v>1007.6015919949017</v>
      </c>
      <c r="ES33" s="5">
        <f t="shared" si="25"/>
        <v>1007.6015919949017</v>
      </c>
      <c r="ET33" s="5">
        <f t="shared" si="25"/>
        <v>1007.6015919949017</v>
      </c>
      <c r="EU33" s="5">
        <f t="shared" si="25"/>
        <v>1007.6015919949017</v>
      </c>
      <c r="EV33" s="5">
        <f t="shared" si="25"/>
        <v>1007.6015919949017</v>
      </c>
      <c r="EW33" s="5">
        <f t="shared" si="25"/>
        <v>1007.6015919949017</v>
      </c>
      <c r="EX33" s="5">
        <f t="shared" si="25"/>
        <v>1007.6015919949017</v>
      </c>
      <c r="EY33" s="5">
        <f t="shared" si="25"/>
        <v>1007.6015919949017</v>
      </c>
      <c r="EZ33" s="5">
        <f t="shared" si="25"/>
        <v>1007.6015919949017</v>
      </c>
      <c r="FA33" s="5">
        <f t="shared" si="25"/>
        <v>1007.6015919949017</v>
      </c>
      <c r="FB33" s="5">
        <f t="shared" si="25"/>
        <v>1007.6015919949017</v>
      </c>
      <c r="FC33" s="5">
        <f t="shared" si="25"/>
        <v>1007.6015919949017</v>
      </c>
      <c r="FD33" s="5">
        <f t="shared" si="25"/>
        <v>1007.6015919949017</v>
      </c>
      <c r="FE33" s="5">
        <f t="shared" si="25"/>
        <v>1007.6015919949017</v>
      </c>
      <c r="FF33" s="5">
        <f t="shared" si="25"/>
        <v>1007.6015919949017</v>
      </c>
      <c r="FG33" s="5">
        <f t="shared" si="25"/>
        <v>1007.6015919949017</v>
      </c>
      <c r="FH33" s="5">
        <f t="shared" si="25"/>
        <v>1007.6015919949017</v>
      </c>
      <c r="FI33" s="5">
        <f t="shared" si="25"/>
        <v>1007.6015919949017</v>
      </c>
      <c r="FJ33" s="5">
        <f t="shared" si="25"/>
        <v>1007.6015919949017</v>
      </c>
      <c r="FK33" s="5">
        <f t="shared" si="25"/>
        <v>1007.6015919949017</v>
      </c>
      <c r="FL33" s="5">
        <f t="shared" si="25"/>
        <v>1007.6015919949017</v>
      </c>
      <c r="FM33" s="5">
        <f t="shared" si="25"/>
        <v>1007.6015919949017</v>
      </c>
      <c r="FN33" s="5">
        <f t="shared" si="25"/>
        <v>1007.6015919949017</v>
      </c>
      <c r="FO33" s="5">
        <f t="shared" si="25"/>
        <v>1007.6015919949017</v>
      </c>
      <c r="FP33" s="5">
        <f t="shared" si="25"/>
        <v>1007.6015919949017</v>
      </c>
      <c r="FQ33" s="5">
        <f t="shared" si="25"/>
        <v>1007.6015919949017</v>
      </c>
      <c r="FR33" s="5">
        <f t="shared" si="25"/>
        <v>1007.6015919949017</v>
      </c>
      <c r="FS33" s="5">
        <f t="shared" si="25"/>
        <v>1007.6015919949017</v>
      </c>
      <c r="FT33" s="5">
        <f t="shared" si="25"/>
        <v>1007.6015919949017</v>
      </c>
      <c r="FU33" s="5">
        <f t="shared" si="25"/>
        <v>1007.6015919949017</v>
      </c>
      <c r="FV33" s="5">
        <f t="shared" si="25"/>
        <v>1007.6015919949017</v>
      </c>
      <c r="FW33" s="5">
        <f t="shared" si="25"/>
        <v>1007.6015919949017</v>
      </c>
      <c r="FX33" s="5">
        <f t="shared" si="25"/>
        <v>1007.6015919949017</v>
      </c>
      <c r="FY33" s="5">
        <f t="shared" si="25"/>
        <v>1007.6015919949017</v>
      </c>
      <c r="FZ33" s="5">
        <f t="shared" si="25"/>
        <v>1007.6015919949017</v>
      </c>
      <c r="GA33" s="5">
        <f t="shared" si="25"/>
        <v>1007.6015919949017</v>
      </c>
      <c r="GB33" s="5">
        <f t="shared" si="25"/>
        <v>1007.6015919949017</v>
      </c>
      <c r="GC33" s="5">
        <f t="shared" si="25"/>
        <v>1007.6015919949017</v>
      </c>
      <c r="GD33" s="5">
        <f t="shared" si="25"/>
        <v>1007.6015919949017</v>
      </c>
      <c r="GE33" s="5">
        <f t="shared" si="25"/>
        <v>1007.6015919949017</v>
      </c>
      <c r="GF33" s="5">
        <f t="shared" si="25"/>
        <v>1007.6015919949017</v>
      </c>
      <c r="GG33" s="5">
        <f t="shared" si="25"/>
        <v>1007.6015919949017</v>
      </c>
      <c r="GH33" s="5">
        <f t="shared" si="25"/>
        <v>1007.6015919949017</v>
      </c>
      <c r="GI33" s="5">
        <f t="shared" si="25"/>
        <v>1007.6015919949017</v>
      </c>
      <c r="GJ33" s="5">
        <f t="shared" si="25"/>
        <v>1007.6015919949017</v>
      </c>
      <c r="GK33" s="5">
        <f t="shared" si="25"/>
        <v>1007.6015919949017</v>
      </c>
      <c r="GL33" s="5">
        <f t="shared" si="25"/>
        <v>1007.6015919949017</v>
      </c>
      <c r="GM33" s="5">
        <f t="shared" si="25"/>
        <v>1007.6015919949017</v>
      </c>
      <c r="GN33" s="5">
        <f aca="true" t="shared" si="26" ref="GN33:IV33">+$B$15</f>
        <v>1007.6015919949017</v>
      </c>
      <c r="GO33" s="5">
        <f t="shared" si="26"/>
        <v>1007.6015919949017</v>
      </c>
      <c r="GP33" s="5">
        <f t="shared" si="26"/>
        <v>1007.6015919949017</v>
      </c>
      <c r="GQ33" s="5">
        <f t="shared" si="26"/>
        <v>1007.6015919949017</v>
      </c>
      <c r="GR33" s="5">
        <f t="shared" si="26"/>
        <v>1007.6015919949017</v>
      </c>
      <c r="GS33" s="5">
        <f t="shared" si="26"/>
        <v>1007.6015919949017</v>
      </c>
      <c r="GT33" s="5">
        <f t="shared" si="26"/>
        <v>1007.6015919949017</v>
      </c>
      <c r="GU33" s="5">
        <f t="shared" si="26"/>
        <v>1007.6015919949017</v>
      </c>
      <c r="GV33" s="5">
        <f t="shared" si="26"/>
        <v>1007.6015919949017</v>
      </c>
      <c r="GW33" s="5">
        <f t="shared" si="26"/>
        <v>1007.6015919949017</v>
      </c>
      <c r="GX33" s="5">
        <f t="shared" si="26"/>
        <v>1007.6015919949017</v>
      </c>
      <c r="GY33" s="5">
        <f t="shared" si="26"/>
        <v>1007.6015919949017</v>
      </c>
      <c r="GZ33" s="5">
        <f t="shared" si="26"/>
        <v>1007.6015919949017</v>
      </c>
      <c r="HA33" s="5">
        <f t="shared" si="26"/>
        <v>1007.6015919949017</v>
      </c>
      <c r="HB33" s="5">
        <f t="shared" si="26"/>
        <v>1007.6015919949017</v>
      </c>
      <c r="HC33" s="5">
        <f t="shared" si="26"/>
        <v>1007.6015919949017</v>
      </c>
      <c r="HD33" s="5">
        <f t="shared" si="26"/>
        <v>1007.6015919949017</v>
      </c>
      <c r="HE33" s="5">
        <f t="shared" si="26"/>
        <v>1007.6015919949017</v>
      </c>
      <c r="HF33" s="5">
        <f t="shared" si="26"/>
        <v>1007.6015919949017</v>
      </c>
      <c r="HG33" s="5">
        <f t="shared" si="26"/>
        <v>1007.6015919949017</v>
      </c>
      <c r="HH33" s="5">
        <f t="shared" si="26"/>
        <v>1007.6015919949017</v>
      </c>
      <c r="HI33" s="5">
        <f t="shared" si="26"/>
        <v>1007.6015919949017</v>
      </c>
      <c r="HJ33" s="5">
        <f t="shared" si="26"/>
        <v>1007.6015919949017</v>
      </c>
      <c r="HK33" s="5">
        <f t="shared" si="26"/>
        <v>1007.6015919949017</v>
      </c>
      <c r="HL33" s="5">
        <f t="shared" si="26"/>
        <v>1007.6015919949017</v>
      </c>
      <c r="HM33" s="5">
        <f t="shared" si="26"/>
        <v>1007.6015919949017</v>
      </c>
      <c r="HN33" s="5">
        <f t="shared" si="26"/>
        <v>1007.6015919949017</v>
      </c>
      <c r="HO33" s="5">
        <f t="shared" si="26"/>
        <v>1007.6015919949017</v>
      </c>
      <c r="HP33" s="5">
        <f t="shared" si="26"/>
        <v>1007.6015919949017</v>
      </c>
      <c r="HQ33" s="5">
        <f t="shared" si="26"/>
        <v>1007.6015919949017</v>
      </c>
      <c r="HR33" s="5">
        <f t="shared" si="26"/>
        <v>1007.6015919949017</v>
      </c>
      <c r="HS33" s="5">
        <f t="shared" si="26"/>
        <v>1007.6015919949017</v>
      </c>
      <c r="HT33" s="5">
        <f t="shared" si="26"/>
        <v>1007.6015919949017</v>
      </c>
      <c r="HU33" s="5">
        <f t="shared" si="26"/>
        <v>1007.6015919949017</v>
      </c>
      <c r="HV33" s="5">
        <f t="shared" si="26"/>
        <v>1007.6015919949017</v>
      </c>
      <c r="HW33" s="5">
        <f t="shared" si="26"/>
        <v>1007.6015919949017</v>
      </c>
      <c r="HX33" s="5">
        <f t="shared" si="26"/>
        <v>1007.6015919949017</v>
      </c>
      <c r="HY33" s="5">
        <f t="shared" si="26"/>
        <v>1007.6015919949017</v>
      </c>
      <c r="HZ33" s="5">
        <f t="shared" si="26"/>
        <v>1007.6015919949017</v>
      </c>
      <c r="IA33" s="5">
        <f t="shared" si="26"/>
        <v>1007.6015919949017</v>
      </c>
      <c r="IB33" s="5">
        <f t="shared" si="26"/>
        <v>1007.6015919949017</v>
      </c>
      <c r="IC33" s="5">
        <f t="shared" si="26"/>
        <v>1007.6015919949017</v>
      </c>
      <c r="ID33" s="5">
        <f t="shared" si="26"/>
        <v>1007.6015919949017</v>
      </c>
      <c r="IE33" s="5">
        <f t="shared" si="26"/>
        <v>1007.6015919949017</v>
      </c>
      <c r="IF33" s="5">
        <f t="shared" si="26"/>
        <v>1007.6015919949017</v>
      </c>
      <c r="IG33" s="5">
        <f t="shared" si="26"/>
        <v>1007.6015919949017</v>
      </c>
      <c r="IH33" s="5">
        <f t="shared" si="26"/>
        <v>1007.6015919949017</v>
      </c>
      <c r="II33" s="5">
        <f t="shared" si="26"/>
        <v>1007.6015919949017</v>
      </c>
      <c r="IJ33" s="5">
        <f t="shared" si="26"/>
        <v>1007.6015919949017</v>
      </c>
      <c r="IK33" s="5">
        <f t="shared" si="26"/>
        <v>1007.6015919949017</v>
      </c>
      <c r="IL33" s="5">
        <f t="shared" si="26"/>
        <v>1007.6015919949017</v>
      </c>
      <c r="IM33" s="5">
        <f t="shared" si="26"/>
        <v>1007.6015919949017</v>
      </c>
      <c r="IN33" s="5">
        <f t="shared" si="26"/>
        <v>1007.6015919949017</v>
      </c>
      <c r="IO33" s="5">
        <f t="shared" si="26"/>
        <v>1007.6015919949017</v>
      </c>
      <c r="IP33" s="5">
        <f t="shared" si="26"/>
        <v>1007.6015919949017</v>
      </c>
      <c r="IQ33" s="5">
        <f t="shared" si="26"/>
        <v>1007.6015919949017</v>
      </c>
      <c r="IR33" s="5">
        <f t="shared" si="26"/>
        <v>1007.6015919949017</v>
      </c>
      <c r="IS33" s="5">
        <f t="shared" si="26"/>
        <v>1007.6015919949017</v>
      </c>
      <c r="IT33" s="5">
        <f t="shared" si="26"/>
        <v>1007.6015919949017</v>
      </c>
      <c r="IU33" s="5">
        <f t="shared" si="26"/>
        <v>1007.6015919949017</v>
      </c>
      <c r="IV33" s="5">
        <f t="shared" si="26"/>
        <v>1007.6015919949017</v>
      </c>
    </row>
    <row r="34" spans="1:256" s="5" customFormat="1" ht="12.75">
      <c r="A34" t="s">
        <v>37</v>
      </c>
      <c r="C34" s="5">
        <f aca="true" t="shared" si="27" ref="C34:BN34">+C33-C31</f>
        <v>407.6015919949017</v>
      </c>
      <c r="D34" s="5">
        <f t="shared" si="27"/>
        <v>408.62059597488894</v>
      </c>
      <c r="E34" s="5">
        <f t="shared" si="27"/>
        <v>409.64214746482617</v>
      </c>
      <c r="F34" s="5">
        <f t="shared" si="27"/>
        <v>410.6662528334882</v>
      </c>
      <c r="G34" s="5">
        <f t="shared" si="27"/>
        <v>411.6929184655719</v>
      </c>
      <c r="H34" s="5">
        <f t="shared" si="27"/>
        <v>412.72215076173586</v>
      </c>
      <c r="I34" s="5">
        <f t="shared" si="27"/>
        <v>413.7539561386402</v>
      </c>
      <c r="J34" s="5">
        <f t="shared" si="27"/>
        <v>414.7883410289868</v>
      </c>
      <c r="K34" s="5">
        <f t="shared" si="27"/>
        <v>415.8253118815593</v>
      </c>
      <c r="L34" s="5">
        <f t="shared" si="27"/>
        <v>416.86487516126317</v>
      </c>
      <c r="M34" s="5">
        <f t="shared" si="27"/>
        <v>417.90703734916633</v>
      </c>
      <c r="N34" s="5">
        <f t="shared" si="27"/>
        <v>418.9518049425392</v>
      </c>
      <c r="O34" s="5">
        <f t="shared" si="27"/>
        <v>419.9991844548956</v>
      </c>
      <c r="P34" s="5">
        <f t="shared" si="27"/>
        <v>421.04918241603286</v>
      </c>
      <c r="Q34" s="5">
        <f t="shared" si="27"/>
        <v>422.10180537207293</v>
      </c>
      <c r="R34" s="5">
        <f t="shared" si="27"/>
        <v>423.15705988550303</v>
      </c>
      <c r="S34" s="5">
        <f t="shared" si="27"/>
        <v>424.21495253521687</v>
      </c>
      <c r="T34" s="5">
        <f t="shared" si="27"/>
        <v>425.2754899165549</v>
      </c>
      <c r="U34" s="5">
        <f t="shared" si="27"/>
        <v>426.3386786413463</v>
      </c>
      <c r="V34" s="5">
        <f t="shared" si="27"/>
        <v>427.4045253379496</v>
      </c>
      <c r="W34" s="5">
        <f t="shared" si="27"/>
        <v>428.4730366512945</v>
      </c>
      <c r="X34" s="5">
        <f t="shared" si="27"/>
        <v>429.54421924292274</v>
      </c>
      <c r="Y34" s="5">
        <f t="shared" si="27"/>
        <v>430.61807979103014</v>
      </c>
      <c r="Z34" s="5">
        <f t="shared" si="27"/>
        <v>431.6946249905077</v>
      </c>
      <c r="AA34" s="5">
        <f t="shared" si="27"/>
        <v>432.77386155298393</v>
      </c>
      <c r="AB34" s="5">
        <f t="shared" si="27"/>
        <v>433.85579620686644</v>
      </c>
      <c r="AC34" s="5">
        <f t="shared" si="27"/>
        <v>434.9404356973836</v>
      </c>
      <c r="AD34" s="5">
        <f t="shared" si="27"/>
        <v>436.0277867866271</v>
      </c>
      <c r="AE34" s="5">
        <f t="shared" si="27"/>
        <v>437.1178562535936</v>
      </c>
      <c r="AF34" s="5">
        <f t="shared" si="27"/>
        <v>438.2106508942277</v>
      </c>
      <c r="AG34" s="5">
        <f t="shared" si="27"/>
        <v>439.30617752146327</v>
      </c>
      <c r="AH34" s="5">
        <f t="shared" si="27"/>
        <v>440.40444296526687</v>
      </c>
      <c r="AI34" s="5">
        <f t="shared" si="27"/>
        <v>441.5054540726801</v>
      </c>
      <c r="AJ34" s="5">
        <f t="shared" si="27"/>
        <v>442.6092177078617</v>
      </c>
      <c r="AK34" s="5">
        <f t="shared" si="27"/>
        <v>443.7157407521313</v>
      </c>
      <c r="AL34" s="5">
        <f t="shared" si="27"/>
        <v>444.8250301040117</v>
      </c>
      <c r="AM34" s="5">
        <f t="shared" si="27"/>
        <v>445.9370926792717</v>
      </c>
      <c r="AN34" s="5">
        <f t="shared" si="27"/>
        <v>447.0519354109699</v>
      </c>
      <c r="AO34" s="5">
        <f t="shared" si="27"/>
        <v>448.1695652494973</v>
      </c>
      <c r="AP34" s="5">
        <f t="shared" si="27"/>
        <v>449.28998916262117</v>
      </c>
      <c r="AQ34" s="5">
        <f t="shared" si="27"/>
        <v>450.4132141355276</v>
      </c>
      <c r="AR34" s="5">
        <f t="shared" si="27"/>
        <v>451.5392471708665</v>
      </c>
      <c r="AS34" s="5">
        <f t="shared" si="27"/>
        <v>452.66809528879367</v>
      </c>
      <c r="AT34" s="5">
        <f t="shared" si="27"/>
        <v>453.79976552701567</v>
      </c>
      <c r="AU34" s="5">
        <f t="shared" si="27"/>
        <v>454.93426494083315</v>
      </c>
      <c r="AV34" s="5">
        <f t="shared" si="27"/>
        <v>456.0716006031853</v>
      </c>
      <c r="AW34" s="5">
        <f t="shared" si="27"/>
        <v>457.2117796046932</v>
      </c>
      <c r="AX34" s="5">
        <f t="shared" si="27"/>
        <v>458.3548090537049</v>
      </c>
      <c r="AY34" s="5">
        <f t="shared" si="27"/>
        <v>459.5006960763392</v>
      </c>
      <c r="AZ34" s="5">
        <f t="shared" si="27"/>
        <v>460.64944781653</v>
      </c>
      <c r="BA34" s="5">
        <f t="shared" si="27"/>
        <v>461.8010714360714</v>
      </c>
      <c r="BB34" s="5">
        <f t="shared" si="27"/>
        <v>462.95557411466154</v>
      </c>
      <c r="BC34" s="5">
        <f t="shared" si="27"/>
        <v>464.1129630499481</v>
      </c>
      <c r="BD34" s="5">
        <f t="shared" si="27"/>
        <v>465.273245457573</v>
      </c>
      <c r="BE34" s="5">
        <f t="shared" si="27"/>
        <v>466.436428571217</v>
      </c>
      <c r="BF34" s="5">
        <f t="shared" si="27"/>
        <v>467.6025196426449</v>
      </c>
      <c r="BG34" s="5">
        <f t="shared" si="27"/>
        <v>468.77152594175163</v>
      </c>
      <c r="BH34" s="5">
        <f t="shared" si="27"/>
        <v>469.943454756606</v>
      </c>
      <c r="BI34" s="5">
        <f t="shared" si="27"/>
        <v>471.1183133934975</v>
      </c>
      <c r="BJ34" s="5">
        <f t="shared" si="27"/>
        <v>472.2961091769812</v>
      </c>
      <c r="BK34" s="5">
        <f t="shared" si="27"/>
        <v>473.47684944992363</v>
      </c>
      <c r="BL34" s="5">
        <f t="shared" si="27"/>
        <v>474.66054157354847</v>
      </c>
      <c r="BM34" s="5">
        <f t="shared" si="27"/>
        <v>475.8471929274823</v>
      </c>
      <c r="BN34" s="5">
        <f t="shared" si="27"/>
        <v>477.03681090980103</v>
      </c>
      <c r="BO34" s="5">
        <f aca="true" t="shared" si="28" ref="BO34:DZ34">+BO33-BO31</f>
        <v>478.2294029370755</v>
      </c>
      <c r="BP34" s="5">
        <f t="shared" si="28"/>
        <v>479.42497644441823</v>
      </c>
      <c r="BQ34" s="5">
        <f t="shared" si="28"/>
        <v>480.62353888552934</v>
      </c>
      <c r="BR34" s="5">
        <f t="shared" si="28"/>
        <v>481.8250977327432</v>
      </c>
      <c r="BS34" s="5">
        <f t="shared" si="28"/>
        <v>483.0296604770749</v>
      </c>
      <c r="BT34" s="5">
        <f t="shared" si="28"/>
        <v>484.23723462826763</v>
      </c>
      <c r="BU34" s="5">
        <f t="shared" si="28"/>
        <v>485.44782771483824</v>
      </c>
      <c r="BV34" s="5">
        <f t="shared" si="28"/>
        <v>486.6614472841254</v>
      </c>
      <c r="BW34" s="5">
        <f t="shared" si="28"/>
        <v>487.87810090233575</v>
      </c>
      <c r="BX34" s="5">
        <f t="shared" si="28"/>
        <v>489.0977961545916</v>
      </c>
      <c r="BY34" s="5">
        <f t="shared" si="28"/>
        <v>490.3205406449781</v>
      </c>
      <c r="BZ34" s="5">
        <f t="shared" si="28"/>
        <v>491.5463419965905</v>
      </c>
      <c r="CA34" s="5">
        <f t="shared" si="28"/>
        <v>492.77520785158197</v>
      </c>
      <c r="CB34" s="5">
        <f t="shared" si="28"/>
        <v>494.0071458712109</v>
      </c>
      <c r="CC34" s="5">
        <f t="shared" si="28"/>
        <v>495.2421637358889</v>
      </c>
      <c r="CD34" s="5">
        <f t="shared" si="28"/>
        <v>496.4802691452286</v>
      </c>
      <c r="CE34" s="5">
        <f t="shared" si="28"/>
        <v>497.72146981809163</v>
      </c>
      <c r="CF34" s="5">
        <f t="shared" si="28"/>
        <v>498.9657734926369</v>
      </c>
      <c r="CG34" s="5">
        <f t="shared" si="28"/>
        <v>500.2131879263685</v>
      </c>
      <c r="CH34" s="5">
        <f t="shared" si="28"/>
        <v>501.4637208961844</v>
      </c>
      <c r="CI34" s="5">
        <f t="shared" si="28"/>
        <v>502.7173801984249</v>
      </c>
      <c r="CJ34" s="5">
        <f t="shared" si="28"/>
        <v>503.97417364892095</v>
      </c>
      <c r="CK34" s="5">
        <f t="shared" si="28"/>
        <v>505.2341090830433</v>
      </c>
      <c r="CL34" s="5">
        <f t="shared" si="28"/>
        <v>506.4971943557509</v>
      </c>
      <c r="CM34" s="5">
        <f t="shared" si="28"/>
        <v>507.76343734164027</v>
      </c>
      <c r="CN34" s="5">
        <f t="shared" si="28"/>
        <v>509.0328459349943</v>
      </c>
      <c r="CO34" s="5">
        <f t="shared" si="28"/>
        <v>510.30542804983185</v>
      </c>
      <c r="CP34" s="5">
        <f t="shared" si="28"/>
        <v>511.5811916199564</v>
      </c>
      <c r="CQ34" s="5">
        <f t="shared" si="28"/>
        <v>512.8601445990063</v>
      </c>
      <c r="CR34" s="5">
        <f t="shared" si="28"/>
        <v>514.1422949605038</v>
      </c>
      <c r="CS34" s="5">
        <f t="shared" si="28"/>
        <v>515.427650697905</v>
      </c>
      <c r="CT34" s="5">
        <f t="shared" si="28"/>
        <v>516.7162198246499</v>
      </c>
      <c r="CU34" s="5">
        <f t="shared" si="28"/>
        <v>518.0080103742115</v>
      </c>
      <c r="CV34" s="5">
        <f t="shared" si="28"/>
        <v>519.303030400147</v>
      </c>
      <c r="CW34" s="5">
        <f t="shared" si="28"/>
        <v>520.6012879761474</v>
      </c>
      <c r="CX34" s="5">
        <f t="shared" si="28"/>
        <v>521.9027911960877</v>
      </c>
      <c r="CY34" s="5">
        <f t="shared" si="28"/>
        <v>523.207548174078</v>
      </c>
      <c r="CZ34" s="5">
        <f t="shared" si="28"/>
        <v>524.5155670445132</v>
      </c>
      <c r="DA34" s="5">
        <f t="shared" si="28"/>
        <v>525.8268559621245</v>
      </c>
      <c r="DB34" s="5">
        <f t="shared" si="28"/>
        <v>527.1414231020299</v>
      </c>
      <c r="DC34" s="5">
        <f t="shared" si="28"/>
        <v>528.4592766597849</v>
      </c>
      <c r="DD34" s="5">
        <f t="shared" si="28"/>
        <v>529.7804248514344</v>
      </c>
      <c r="DE34" s="5">
        <f t="shared" si="28"/>
        <v>531.104875913563</v>
      </c>
      <c r="DF34" s="5">
        <f t="shared" si="28"/>
        <v>532.4326381033469</v>
      </c>
      <c r="DG34" s="5">
        <f t="shared" si="28"/>
        <v>533.7637196986052</v>
      </c>
      <c r="DH34" s="5">
        <f t="shared" si="28"/>
        <v>535.0981289978517</v>
      </c>
      <c r="DI34" s="5">
        <f t="shared" si="28"/>
        <v>536.4358743203463</v>
      </c>
      <c r="DJ34" s="5">
        <f t="shared" si="28"/>
        <v>537.7769640061472</v>
      </c>
      <c r="DK34" s="5">
        <f t="shared" si="28"/>
        <v>539.1214064161626</v>
      </c>
      <c r="DL34" s="5">
        <f t="shared" si="28"/>
        <v>540.4692099322031</v>
      </c>
      <c r="DM34" s="5">
        <f t="shared" si="28"/>
        <v>541.8203829570335</v>
      </c>
      <c r="DN34" s="5">
        <f t="shared" si="28"/>
        <v>543.1749339144261</v>
      </c>
      <c r="DO34" s="5">
        <f t="shared" si="28"/>
        <v>544.5328712492121</v>
      </c>
      <c r="DP34" s="5">
        <f t="shared" si="28"/>
        <v>545.8942034273352</v>
      </c>
      <c r="DQ34" s="5">
        <f t="shared" si="28"/>
        <v>547.2589389359035</v>
      </c>
      <c r="DR34" s="5">
        <f t="shared" si="28"/>
        <v>548.6270862832433</v>
      </c>
      <c r="DS34" s="5">
        <f t="shared" si="28"/>
        <v>549.9986539989513</v>
      </c>
      <c r="DT34" s="5">
        <f t="shared" si="28"/>
        <v>551.3736506339487</v>
      </c>
      <c r="DU34" s="5">
        <f t="shared" si="28"/>
        <v>552.7520847605336</v>
      </c>
      <c r="DV34" s="5">
        <f t="shared" si="28"/>
        <v>554.1339649724349</v>
      </c>
      <c r="DW34" s="5">
        <f t="shared" si="28"/>
        <v>555.519299884866</v>
      </c>
      <c r="DX34" s="5">
        <f t="shared" si="28"/>
        <v>556.9080981345783</v>
      </c>
      <c r="DY34" s="5">
        <f t="shared" si="28"/>
        <v>558.3003683799147</v>
      </c>
      <c r="DZ34" s="5">
        <f t="shared" si="28"/>
        <v>559.6961193008644</v>
      </c>
      <c r="EA34" s="5">
        <f aca="true" t="shared" si="29" ref="EA34:GL34">+EA33-EA31</f>
        <v>561.0953595991166</v>
      </c>
      <c r="EB34" s="5">
        <f t="shared" si="29"/>
        <v>562.4980979981144</v>
      </c>
      <c r="EC34" s="5">
        <f t="shared" si="29"/>
        <v>563.9043432431098</v>
      </c>
      <c r="ED34" s="5">
        <f t="shared" si="29"/>
        <v>565.3141041012175</v>
      </c>
      <c r="EE34" s="5">
        <f t="shared" si="29"/>
        <v>566.7273893614706</v>
      </c>
      <c r="EF34" s="5">
        <f t="shared" si="29"/>
        <v>568.1442078348744</v>
      </c>
      <c r="EG34" s="5">
        <f t="shared" si="29"/>
        <v>569.5645683544615</v>
      </c>
      <c r="EH34" s="5">
        <f t="shared" si="29"/>
        <v>570.9884797753476</v>
      </c>
      <c r="EI34" s="5">
        <f t="shared" si="29"/>
        <v>572.415950974786</v>
      </c>
      <c r="EJ34" s="5">
        <f t="shared" si="29"/>
        <v>573.8469908522229</v>
      </c>
      <c r="EK34" s="5">
        <f t="shared" si="29"/>
        <v>575.2816083293535</v>
      </c>
      <c r="EL34" s="5">
        <f t="shared" si="29"/>
        <v>576.7198123501769</v>
      </c>
      <c r="EM34" s="5">
        <f t="shared" si="29"/>
        <v>578.1616118810523</v>
      </c>
      <c r="EN34" s="5">
        <f t="shared" si="29"/>
        <v>579.607015910755</v>
      </c>
      <c r="EO34" s="5">
        <f t="shared" si="29"/>
        <v>581.0560334505319</v>
      </c>
      <c r="EP34" s="5">
        <f t="shared" si="29"/>
        <v>582.5086735341581</v>
      </c>
      <c r="EQ34" s="5">
        <f t="shared" si="29"/>
        <v>583.9649452179935</v>
      </c>
      <c r="ER34" s="5">
        <f t="shared" si="29"/>
        <v>585.4248575810386</v>
      </c>
      <c r="ES34" s="5">
        <f t="shared" si="29"/>
        <v>586.8884197249911</v>
      </c>
      <c r="ET34" s="5">
        <f t="shared" si="29"/>
        <v>588.3556407743037</v>
      </c>
      <c r="EU34" s="5">
        <f t="shared" si="29"/>
        <v>589.8265298762394</v>
      </c>
      <c r="EV34" s="5">
        <f t="shared" si="29"/>
        <v>591.30109620093</v>
      </c>
      <c r="EW34" s="5">
        <f t="shared" si="29"/>
        <v>592.7793489414323</v>
      </c>
      <c r="EX34" s="5">
        <f t="shared" si="29"/>
        <v>594.2612973137859</v>
      </c>
      <c r="EY34" s="5">
        <f t="shared" si="29"/>
        <v>595.7469505570705</v>
      </c>
      <c r="EZ34" s="5">
        <f t="shared" si="29"/>
        <v>597.2363179334632</v>
      </c>
      <c r="FA34" s="5">
        <f t="shared" si="29"/>
        <v>598.7294087282967</v>
      </c>
      <c r="FB34" s="5">
        <f t="shared" si="29"/>
        <v>600.2262322501175</v>
      </c>
      <c r="FC34" s="5">
        <f t="shared" si="29"/>
        <v>601.7267978307427</v>
      </c>
      <c r="FD34" s="5">
        <f t="shared" si="29"/>
        <v>603.2311148253197</v>
      </c>
      <c r="FE34" s="5">
        <f t="shared" si="29"/>
        <v>604.7391926123829</v>
      </c>
      <c r="FF34" s="5">
        <f t="shared" si="29"/>
        <v>606.2510405939139</v>
      </c>
      <c r="FG34" s="5">
        <f t="shared" si="29"/>
        <v>607.7666681953987</v>
      </c>
      <c r="FH34" s="5">
        <f t="shared" si="29"/>
        <v>609.2860848658872</v>
      </c>
      <c r="FI34" s="5">
        <f t="shared" si="29"/>
        <v>610.8093000780519</v>
      </c>
      <c r="FJ34" s="5">
        <f t="shared" si="29"/>
        <v>612.3363233282471</v>
      </c>
      <c r="FK34" s="5">
        <f t="shared" si="29"/>
        <v>613.8671641365677</v>
      </c>
      <c r="FL34" s="5">
        <f t="shared" si="29"/>
        <v>615.4018320469091</v>
      </c>
      <c r="FM34" s="5">
        <f t="shared" si="29"/>
        <v>616.9403366270265</v>
      </c>
      <c r="FN34" s="5">
        <f t="shared" si="29"/>
        <v>618.4826874685939</v>
      </c>
      <c r="FO34" s="5">
        <f t="shared" si="29"/>
        <v>620.0288941872655</v>
      </c>
      <c r="FP34" s="5">
        <f t="shared" si="29"/>
        <v>621.5789664227336</v>
      </c>
      <c r="FQ34" s="5">
        <f t="shared" si="29"/>
        <v>623.1329138387905</v>
      </c>
      <c r="FR34" s="5">
        <f t="shared" si="29"/>
        <v>624.6907461233874</v>
      </c>
      <c r="FS34" s="5">
        <f t="shared" si="29"/>
        <v>626.2524729886959</v>
      </c>
      <c r="FT34" s="5">
        <f t="shared" si="29"/>
        <v>627.8181041711675</v>
      </c>
      <c r="FU34" s="5">
        <f t="shared" si="29"/>
        <v>629.3876494315955</v>
      </c>
      <c r="FV34" s="5">
        <f t="shared" si="29"/>
        <v>630.9611185551745</v>
      </c>
      <c r="FW34" s="5">
        <f t="shared" si="29"/>
        <v>632.5385213515624</v>
      </c>
      <c r="FX34" s="5">
        <f t="shared" si="29"/>
        <v>634.1198676549413</v>
      </c>
      <c r="FY34" s="5">
        <f t="shared" si="29"/>
        <v>635.7051673240787</v>
      </c>
      <c r="FZ34" s="5">
        <f t="shared" si="29"/>
        <v>637.2944302423889</v>
      </c>
      <c r="GA34" s="5">
        <f t="shared" si="29"/>
        <v>638.8876663179949</v>
      </c>
      <c r="GB34" s="5">
        <f t="shared" si="29"/>
        <v>640.4848854837899</v>
      </c>
      <c r="GC34" s="5">
        <f t="shared" si="29"/>
        <v>642.0860976974992</v>
      </c>
      <c r="GD34" s="5">
        <f t="shared" si="29"/>
        <v>643.691312941743</v>
      </c>
      <c r="GE34" s="5">
        <f t="shared" si="29"/>
        <v>645.3005412240973</v>
      </c>
      <c r="GF34" s="5">
        <f t="shared" si="29"/>
        <v>646.9137925771577</v>
      </c>
      <c r="GG34" s="5">
        <f t="shared" si="29"/>
        <v>648.5310770586005</v>
      </c>
      <c r="GH34" s="5">
        <f t="shared" si="29"/>
        <v>650.1524047512471</v>
      </c>
      <c r="GI34" s="5">
        <f t="shared" si="29"/>
        <v>651.7777857631252</v>
      </c>
      <c r="GJ34" s="5">
        <f t="shared" si="29"/>
        <v>653.407230227533</v>
      </c>
      <c r="GK34" s="5">
        <f t="shared" si="29"/>
        <v>655.0407483031019</v>
      </c>
      <c r="GL34" s="5">
        <f t="shared" si="29"/>
        <v>656.6783501738596</v>
      </c>
      <c r="GM34" s="5">
        <f aca="true" t="shared" si="30" ref="GM34:IV34">+GM33-GM31</f>
        <v>658.3200460492942</v>
      </c>
      <c r="GN34" s="5">
        <f t="shared" si="30"/>
        <v>659.9658461644175</v>
      </c>
      <c r="GO34" s="5">
        <f t="shared" si="30"/>
        <v>661.6157607798285</v>
      </c>
      <c r="GP34" s="5">
        <f t="shared" si="30"/>
        <v>663.269800181778</v>
      </c>
      <c r="GQ34" s="5">
        <f t="shared" si="30"/>
        <v>664.9279746822326</v>
      </c>
      <c r="GR34" s="5">
        <f t="shared" si="30"/>
        <v>666.5902946189382</v>
      </c>
      <c r="GS34" s="5">
        <f t="shared" si="30"/>
        <v>668.2567703554855</v>
      </c>
      <c r="GT34" s="5">
        <f t="shared" si="30"/>
        <v>669.9274122813742</v>
      </c>
      <c r="GU34" s="5">
        <f t="shared" si="30"/>
        <v>671.6022308120776</v>
      </c>
      <c r="GV34" s="5">
        <f t="shared" si="30"/>
        <v>673.2812363891078</v>
      </c>
      <c r="GW34" s="5">
        <f t="shared" si="30"/>
        <v>674.9644394800805</v>
      </c>
      <c r="GX34" s="5">
        <f t="shared" si="30"/>
        <v>676.6518505787808</v>
      </c>
      <c r="GY34" s="5">
        <f t="shared" si="30"/>
        <v>678.3434802052277</v>
      </c>
      <c r="GZ34" s="5">
        <f t="shared" si="30"/>
        <v>680.0393389057408</v>
      </c>
      <c r="HA34" s="5">
        <f t="shared" si="30"/>
        <v>681.7394372530051</v>
      </c>
      <c r="HB34" s="5">
        <f t="shared" si="30"/>
        <v>683.4437858461376</v>
      </c>
      <c r="HC34" s="5">
        <f t="shared" si="30"/>
        <v>685.152395310753</v>
      </c>
      <c r="HD34" s="5">
        <f t="shared" si="30"/>
        <v>686.8652762990298</v>
      </c>
      <c r="HE34" s="5">
        <f t="shared" si="30"/>
        <v>688.5824394897775</v>
      </c>
      <c r="HF34" s="5">
        <f t="shared" si="30"/>
        <v>690.3038955885019</v>
      </c>
      <c r="HG34" s="5">
        <f t="shared" si="30"/>
        <v>692.0296553274732</v>
      </c>
      <c r="HH34" s="5">
        <f t="shared" si="30"/>
        <v>693.7597294657918</v>
      </c>
      <c r="HI34" s="5">
        <f t="shared" si="30"/>
        <v>695.4941287894562</v>
      </c>
      <c r="HJ34" s="5">
        <f t="shared" si="30"/>
        <v>697.23286411143</v>
      </c>
      <c r="HK34" s="5">
        <f t="shared" si="30"/>
        <v>698.9759462717085</v>
      </c>
      <c r="HL34" s="5">
        <f t="shared" si="30"/>
        <v>700.7233861373877</v>
      </c>
      <c r="HM34" s="5">
        <f t="shared" si="30"/>
        <v>702.4751946027311</v>
      </c>
      <c r="HN34" s="5">
        <f t="shared" si="30"/>
        <v>704.231382589238</v>
      </c>
      <c r="HO34" s="5">
        <f t="shared" si="30"/>
        <v>705.9919610457112</v>
      </c>
      <c r="HP34" s="5">
        <f t="shared" si="30"/>
        <v>707.7569409483253</v>
      </c>
      <c r="HQ34" s="5">
        <f t="shared" si="30"/>
        <v>709.5263333006963</v>
      </c>
      <c r="HR34" s="5">
        <f t="shared" si="30"/>
        <v>711.300149133948</v>
      </c>
      <c r="HS34" s="5">
        <f t="shared" si="30"/>
        <v>713.0783995067828</v>
      </c>
      <c r="HT34" s="5">
        <f t="shared" si="30"/>
        <v>714.8610955055498</v>
      </c>
      <c r="HU34" s="5">
        <f t="shared" si="30"/>
        <v>716.6482482443137</v>
      </c>
      <c r="HV34" s="5">
        <f t="shared" si="30"/>
        <v>718.4398688649244</v>
      </c>
      <c r="HW34" s="5">
        <f t="shared" si="30"/>
        <v>720.2359685370868</v>
      </c>
      <c r="HX34" s="5">
        <f t="shared" si="30"/>
        <v>722.0365584584295</v>
      </c>
      <c r="HY34" s="5">
        <f t="shared" si="30"/>
        <v>723.8416498545755</v>
      </c>
      <c r="HZ34" s="5">
        <f t="shared" si="30"/>
        <v>725.651253979212</v>
      </c>
      <c r="IA34" s="5">
        <f t="shared" si="30"/>
        <v>727.4653821141601</v>
      </c>
      <c r="IB34" s="5">
        <f t="shared" si="30"/>
        <v>729.2840455694454</v>
      </c>
      <c r="IC34" s="5">
        <f t="shared" si="30"/>
        <v>731.107255683369</v>
      </c>
      <c r="ID34" s="5">
        <f t="shared" si="30"/>
        <v>732.9350238225775</v>
      </c>
      <c r="IE34" s="5">
        <f t="shared" si="30"/>
        <v>734.7673613821339</v>
      </c>
      <c r="IF34" s="5">
        <f t="shared" si="30"/>
        <v>736.6042797855891</v>
      </c>
      <c r="IG34" s="5">
        <f t="shared" si="30"/>
        <v>738.4457904850532</v>
      </c>
      <c r="IH34" s="5">
        <f t="shared" si="30"/>
        <v>740.2919049612658</v>
      </c>
      <c r="II34" s="5">
        <f t="shared" si="30"/>
        <v>742.1426347236691</v>
      </c>
      <c r="IJ34" s="5">
        <f t="shared" si="30"/>
        <v>743.9979913104781</v>
      </c>
      <c r="IK34" s="5">
        <f t="shared" si="30"/>
        <v>745.8579862887543</v>
      </c>
      <c r="IL34" s="5">
        <f t="shared" si="30"/>
        <v>747.7226312544763</v>
      </c>
      <c r="IM34" s="5">
        <f t="shared" si="30"/>
        <v>749.5919378326125</v>
      </c>
      <c r="IN34" s="5">
        <f t="shared" si="30"/>
        <v>751.4659176771939</v>
      </c>
      <c r="IO34" s="5">
        <f t="shared" si="30"/>
        <v>753.344582471387</v>
      </c>
      <c r="IP34" s="5">
        <f t="shared" si="30"/>
        <v>755.2279439275654</v>
      </c>
      <c r="IQ34" s="5">
        <f t="shared" si="30"/>
        <v>757.1160137873843</v>
      </c>
      <c r="IR34" s="5">
        <f t="shared" si="30"/>
        <v>759.0088038218528</v>
      </c>
      <c r="IS34" s="5">
        <f t="shared" si="30"/>
        <v>760.9063258314073</v>
      </c>
      <c r="IT34" s="5">
        <f t="shared" si="30"/>
        <v>762.808591645986</v>
      </c>
      <c r="IU34" s="5">
        <f t="shared" si="30"/>
        <v>764.7156131251008</v>
      </c>
      <c r="IV34" s="5">
        <f t="shared" si="30"/>
        <v>766.6274021579136</v>
      </c>
    </row>
    <row r="35" s="5" customFormat="1" ht="12.75">
      <c r="A35"/>
    </row>
    <row r="36" spans="1:256" s="5" customFormat="1" ht="12.75">
      <c r="A36" t="s">
        <v>39</v>
      </c>
      <c r="C36" s="5">
        <f>+$B$11/12</f>
        <v>125</v>
      </c>
      <c r="D36" s="5">
        <f>+(1+$B$14/12)*C36</f>
        <v>125.20833333333334</v>
      </c>
      <c r="E36" s="5">
        <f aca="true" t="shared" si="31" ref="E36:BP37">+(1+$B$14/12)*D36</f>
        <v>125.4170138888889</v>
      </c>
      <c r="F36" s="5">
        <f>+(1+$B$14/12)*E36</f>
        <v>125.62604224537039</v>
      </c>
      <c r="G36" s="5">
        <f>+(1+$B$14/12)*F36</f>
        <v>125.835418982446</v>
      </c>
      <c r="H36" s="5">
        <f t="shared" si="31"/>
        <v>126.04514468075008</v>
      </c>
      <c r="I36" s="5">
        <f t="shared" si="31"/>
        <v>126.25521992188467</v>
      </c>
      <c r="J36" s="5">
        <f t="shared" si="31"/>
        <v>126.46564528842116</v>
      </c>
      <c r="K36" s="5">
        <f t="shared" si="31"/>
        <v>126.67642136390187</v>
      </c>
      <c r="L36" s="5">
        <f t="shared" si="31"/>
        <v>126.88754873284171</v>
      </c>
      <c r="M36" s="5">
        <f t="shared" si="31"/>
        <v>127.09902798072979</v>
      </c>
      <c r="N36" s="5">
        <f t="shared" si="31"/>
        <v>127.31085969403101</v>
      </c>
      <c r="O36" s="5">
        <f t="shared" si="31"/>
        <v>127.52304446018773</v>
      </c>
      <c r="P36" s="5">
        <f t="shared" si="31"/>
        <v>127.73558286762139</v>
      </c>
      <c r="Q36" s="5">
        <f t="shared" si="31"/>
        <v>127.9484755057341</v>
      </c>
      <c r="R36" s="5">
        <f t="shared" si="31"/>
        <v>128.16172296491033</v>
      </c>
      <c r="S36" s="5">
        <f t="shared" si="31"/>
        <v>128.37532583651853</v>
      </c>
      <c r="T36" s="5">
        <f t="shared" si="31"/>
        <v>128.58928471291273</v>
      </c>
      <c r="U36" s="5">
        <f t="shared" si="31"/>
        <v>128.80360018743426</v>
      </c>
      <c r="V36" s="5">
        <f t="shared" si="31"/>
        <v>129.0182728544133</v>
      </c>
      <c r="W36" s="5">
        <f t="shared" si="31"/>
        <v>129.23330330917068</v>
      </c>
      <c r="X36" s="5">
        <f t="shared" si="31"/>
        <v>129.4486921480193</v>
      </c>
      <c r="Y36" s="5">
        <f t="shared" si="31"/>
        <v>129.66443996826598</v>
      </c>
      <c r="Z36" s="5">
        <f t="shared" si="31"/>
        <v>129.8805473682131</v>
      </c>
      <c r="AA36" s="5">
        <f t="shared" si="31"/>
        <v>130.09701494716012</v>
      </c>
      <c r="AB36" s="5">
        <f t="shared" si="31"/>
        <v>130.31384330540538</v>
      </c>
      <c r="AC36" s="5">
        <f t="shared" si="31"/>
        <v>130.53103304424772</v>
      </c>
      <c r="AD36" s="5">
        <f t="shared" si="31"/>
        <v>130.74858476598814</v>
      </c>
      <c r="AE36" s="5">
        <f t="shared" si="31"/>
        <v>130.96649907393146</v>
      </c>
      <c r="AF36" s="5">
        <f t="shared" si="31"/>
        <v>131.18477657238802</v>
      </c>
      <c r="AG36" s="5">
        <f t="shared" si="31"/>
        <v>131.40341786667534</v>
      </c>
      <c r="AH36" s="5">
        <f t="shared" si="31"/>
        <v>131.6224235631198</v>
      </c>
      <c r="AI36" s="5">
        <f t="shared" si="31"/>
        <v>131.84179426905834</v>
      </c>
      <c r="AJ36" s="5">
        <f t="shared" si="31"/>
        <v>132.0615305928401</v>
      </c>
      <c r="AK36" s="5">
        <f t="shared" si="31"/>
        <v>132.28163314382817</v>
      </c>
      <c r="AL36" s="5">
        <f t="shared" si="31"/>
        <v>132.50210253240124</v>
      </c>
      <c r="AM36" s="5">
        <f t="shared" si="31"/>
        <v>132.72293936995524</v>
      </c>
      <c r="AN36" s="5">
        <f t="shared" si="31"/>
        <v>132.94414426890518</v>
      </c>
      <c r="AO36" s="5">
        <f t="shared" si="31"/>
        <v>133.1657178426867</v>
      </c>
      <c r="AP36" s="5">
        <f t="shared" si="31"/>
        <v>133.38766070575784</v>
      </c>
      <c r="AQ36" s="5">
        <f t="shared" si="31"/>
        <v>133.60997347360077</v>
      </c>
      <c r="AR36" s="5">
        <f t="shared" si="31"/>
        <v>133.83265676272345</v>
      </c>
      <c r="AS36" s="5">
        <f t="shared" si="31"/>
        <v>134.05571119066133</v>
      </c>
      <c r="AT36" s="5">
        <f t="shared" si="31"/>
        <v>134.2791373759791</v>
      </c>
      <c r="AU36" s="5">
        <f t="shared" si="31"/>
        <v>134.5029359382724</v>
      </c>
      <c r="AV36" s="5">
        <f t="shared" si="31"/>
        <v>134.72710749816952</v>
      </c>
      <c r="AW36" s="5">
        <f t="shared" si="31"/>
        <v>134.95165267733313</v>
      </c>
      <c r="AX36" s="5">
        <f t="shared" si="31"/>
        <v>135.17657209846203</v>
      </c>
      <c r="AY36" s="5">
        <f t="shared" si="31"/>
        <v>135.4018663852928</v>
      </c>
      <c r="AZ36" s="5">
        <f t="shared" si="31"/>
        <v>135.62753616260164</v>
      </c>
      <c r="BA36" s="5">
        <f t="shared" si="31"/>
        <v>135.853582056206</v>
      </c>
      <c r="BB36" s="5">
        <f t="shared" si="31"/>
        <v>136.08000469296636</v>
      </c>
      <c r="BC36" s="5">
        <f t="shared" si="31"/>
        <v>136.30680470078798</v>
      </c>
      <c r="BD36" s="5">
        <f t="shared" si="31"/>
        <v>136.53398270862263</v>
      </c>
      <c r="BE36" s="5">
        <f t="shared" si="31"/>
        <v>136.76153934647033</v>
      </c>
      <c r="BF36" s="5">
        <f t="shared" si="31"/>
        <v>136.98947524538113</v>
      </c>
      <c r="BG36" s="5">
        <f t="shared" si="31"/>
        <v>137.21779103745678</v>
      </c>
      <c r="BH36" s="5">
        <f t="shared" si="31"/>
        <v>137.44648735585255</v>
      </c>
      <c r="BI36" s="5">
        <f t="shared" si="31"/>
        <v>137.67556483477898</v>
      </c>
      <c r="BJ36" s="5">
        <f t="shared" si="31"/>
        <v>137.90502410950361</v>
      </c>
      <c r="BK36" s="5">
        <f t="shared" si="31"/>
        <v>138.1348658163528</v>
      </c>
      <c r="BL36" s="5">
        <f t="shared" si="31"/>
        <v>138.3650905927134</v>
      </c>
      <c r="BM36" s="5">
        <f t="shared" si="31"/>
        <v>138.59569907703457</v>
      </c>
      <c r="BN36" s="5">
        <f t="shared" si="31"/>
        <v>138.82669190882962</v>
      </c>
      <c r="BO36" s="5">
        <f t="shared" si="31"/>
        <v>139.05806972867768</v>
      </c>
      <c r="BP36" s="5">
        <f t="shared" si="31"/>
        <v>139.28983317822548</v>
      </c>
      <c r="BQ36" s="5">
        <f aca="true" t="shared" si="32" ref="BQ36:CK38">+(1+$B$14/12)*BP36</f>
        <v>139.5219829001892</v>
      </c>
      <c r="BR36" s="5">
        <f t="shared" si="32"/>
        <v>139.75451953835616</v>
      </c>
      <c r="BS36" s="5">
        <f t="shared" si="32"/>
        <v>139.98744373758677</v>
      </c>
      <c r="BT36" s="5">
        <f t="shared" si="32"/>
        <v>140.2207561438161</v>
      </c>
      <c r="BU36" s="5">
        <f t="shared" si="32"/>
        <v>140.4544574040558</v>
      </c>
      <c r="BV36" s="5">
        <f t="shared" si="32"/>
        <v>140.6885481663959</v>
      </c>
      <c r="BW36" s="5">
        <f t="shared" si="32"/>
        <v>140.92302908000656</v>
      </c>
      <c r="BX36" s="5">
        <f t="shared" si="32"/>
        <v>141.1579007951399</v>
      </c>
      <c r="BY36" s="5">
        <f t="shared" si="32"/>
        <v>141.39316396313183</v>
      </c>
      <c r="BZ36" s="5">
        <f t="shared" si="32"/>
        <v>141.62881923640373</v>
      </c>
      <c r="CA36" s="5">
        <f t="shared" si="32"/>
        <v>141.8648672684644</v>
      </c>
      <c r="CB36" s="5">
        <f t="shared" si="32"/>
        <v>142.10130871391183</v>
      </c>
      <c r="CC36" s="5">
        <f t="shared" si="32"/>
        <v>142.33814422843503</v>
      </c>
      <c r="CD36" s="5">
        <f t="shared" si="32"/>
        <v>142.57537446881577</v>
      </c>
      <c r="CE36" s="5">
        <f t="shared" si="32"/>
        <v>142.81300009293045</v>
      </c>
      <c r="CF36" s="5">
        <f t="shared" si="32"/>
        <v>143.05102175975202</v>
      </c>
      <c r="CG36" s="5">
        <f t="shared" si="32"/>
        <v>143.28944012935162</v>
      </c>
      <c r="CH36" s="5">
        <f t="shared" si="32"/>
        <v>143.52825586290055</v>
      </c>
      <c r="CI36" s="5">
        <f t="shared" si="32"/>
        <v>143.76746962267205</v>
      </c>
      <c r="CJ36" s="5">
        <f t="shared" si="32"/>
        <v>144.00708207204318</v>
      </c>
      <c r="CK36" s="5">
        <f t="shared" si="32"/>
        <v>144.24709387549657</v>
      </c>
      <c r="CL36" s="5">
        <f aca="true" t="shared" si="33" ref="CL36:EW36">+(1+$B$14/12)*CK36</f>
        <v>144.4875056986224</v>
      </c>
      <c r="CM36" s="5">
        <f t="shared" si="33"/>
        <v>144.72831820812013</v>
      </c>
      <c r="CN36" s="5">
        <f t="shared" si="33"/>
        <v>144.96953207180033</v>
      </c>
      <c r="CO36" s="5">
        <f t="shared" si="33"/>
        <v>145.21114795858668</v>
      </c>
      <c r="CP36" s="5">
        <f t="shared" si="33"/>
        <v>145.45316653851765</v>
      </c>
      <c r="CQ36" s="5">
        <f t="shared" si="33"/>
        <v>145.69558848274852</v>
      </c>
      <c r="CR36" s="5">
        <f t="shared" si="33"/>
        <v>145.9384144635531</v>
      </c>
      <c r="CS36" s="5">
        <f t="shared" si="33"/>
        <v>146.1816451543257</v>
      </c>
      <c r="CT36" s="5">
        <f t="shared" si="33"/>
        <v>146.42528122958294</v>
      </c>
      <c r="CU36" s="5">
        <f t="shared" si="33"/>
        <v>146.66932336496558</v>
      </c>
      <c r="CV36" s="5">
        <f t="shared" si="33"/>
        <v>146.91377223724052</v>
      </c>
      <c r="CW36" s="5">
        <f t="shared" si="33"/>
        <v>147.1586285243026</v>
      </c>
      <c r="CX36" s="5">
        <f t="shared" si="33"/>
        <v>147.40389290517643</v>
      </c>
      <c r="CY36" s="5">
        <f t="shared" si="33"/>
        <v>147.6495660600184</v>
      </c>
      <c r="CZ36" s="5">
        <f t="shared" si="33"/>
        <v>147.89564867011845</v>
      </c>
      <c r="DA36" s="5">
        <f t="shared" si="33"/>
        <v>148.142141417902</v>
      </c>
      <c r="DB36" s="5">
        <f t="shared" si="33"/>
        <v>148.38904498693185</v>
      </c>
      <c r="DC36" s="5">
        <f t="shared" si="33"/>
        <v>148.63636006191007</v>
      </c>
      <c r="DD36" s="5">
        <f t="shared" si="33"/>
        <v>148.88408732867993</v>
      </c>
      <c r="DE36" s="5">
        <f t="shared" si="33"/>
        <v>149.13222747422773</v>
      </c>
      <c r="DF36" s="5">
        <f t="shared" si="33"/>
        <v>149.38078118668477</v>
      </c>
      <c r="DG36" s="5">
        <f t="shared" si="33"/>
        <v>149.62974915532925</v>
      </c>
      <c r="DH36" s="5">
        <f t="shared" si="33"/>
        <v>149.87913207058813</v>
      </c>
      <c r="DI36" s="5">
        <f t="shared" si="33"/>
        <v>150.1289306240391</v>
      </c>
      <c r="DJ36" s="5">
        <f t="shared" si="33"/>
        <v>150.3791455084125</v>
      </c>
      <c r="DK36" s="5">
        <f t="shared" si="33"/>
        <v>150.6297774175932</v>
      </c>
      <c r="DL36" s="5">
        <f t="shared" si="33"/>
        <v>150.88082704662253</v>
      </c>
      <c r="DM36" s="5">
        <f t="shared" si="33"/>
        <v>151.13229509170023</v>
      </c>
      <c r="DN36" s="5">
        <f t="shared" si="33"/>
        <v>151.3841822501864</v>
      </c>
      <c r="DO36" s="5">
        <f t="shared" si="33"/>
        <v>151.63648922060338</v>
      </c>
      <c r="DP36" s="5">
        <f t="shared" si="33"/>
        <v>151.88921670263773</v>
      </c>
      <c r="DQ36" s="5">
        <f t="shared" si="33"/>
        <v>152.14236539714213</v>
      </c>
      <c r="DR36" s="5">
        <f t="shared" si="33"/>
        <v>152.39593600613736</v>
      </c>
      <c r="DS36" s="5">
        <f t="shared" si="33"/>
        <v>152.64992923281426</v>
      </c>
      <c r="DT36" s="5">
        <f t="shared" si="33"/>
        <v>152.90434578153562</v>
      </c>
      <c r="DU36" s="5">
        <f t="shared" si="33"/>
        <v>153.1591863578382</v>
      </c>
      <c r="DV36" s="5">
        <f t="shared" si="33"/>
        <v>153.4144516684346</v>
      </c>
      <c r="DW36" s="5">
        <f t="shared" si="33"/>
        <v>153.67014242121533</v>
      </c>
      <c r="DX36" s="5">
        <f t="shared" si="33"/>
        <v>153.9262593252507</v>
      </c>
      <c r="DY36" s="5">
        <f t="shared" si="33"/>
        <v>154.1828030907928</v>
      </c>
      <c r="DZ36" s="5">
        <f t="shared" si="33"/>
        <v>154.43977442927743</v>
      </c>
      <c r="EA36" s="5">
        <f t="shared" si="33"/>
        <v>154.69717405332625</v>
      </c>
      <c r="EB36" s="5">
        <f t="shared" si="33"/>
        <v>154.95500267674848</v>
      </c>
      <c r="EC36" s="5">
        <f t="shared" si="33"/>
        <v>155.21326101454306</v>
      </c>
      <c r="ED36" s="5">
        <f t="shared" si="33"/>
        <v>155.47194978290065</v>
      </c>
      <c r="EE36" s="5">
        <f t="shared" si="33"/>
        <v>155.7310696992055</v>
      </c>
      <c r="EF36" s="5">
        <f t="shared" si="33"/>
        <v>155.9906214820375</v>
      </c>
      <c r="EG36" s="5">
        <f t="shared" si="33"/>
        <v>156.25060585117424</v>
      </c>
      <c r="EH36" s="5">
        <f t="shared" si="33"/>
        <v>156.51102352759287</v>
      </c>
      <c r="EI36" s="5">
        <f t="shared" si="33"/>
        <v>156.7718752334722</v>
      </c>
      <c r="EJ36" s="5">
        <f t="shared" si="33"/>
        <v>157.03316169219465</v>
      </c>
      <c r="EK36" s="5">
        <f t="shared" si="33"/>
        <v>157.29488362834832</v>
      </c>
      <c r="EL36" s="5">
        <f t="shared" si="33"/>
        <v>157.5570417677289</v>
      </c>
      <c r="EM36" s="5">
        <f t="shared" si="33"/>
        <v>157.8196368373418</v>
      </c>
      <c r="EN36" s="5">
        <f t="shared" si="33"/>
        <v>158.08266956540402</v>
      </c>
      <c r="EO36" s="5">
        <f t="shared" si="33"/>
        <v>158.34614068134636</v>
      </c>
      <c r="EP36" s="5">
        <f t="shared" si="33"/>
        <v>158.61005091581526</v>
      </c>
      <c r="EQ36" s="5">
        <f t="shared" si="33"/>
        <v>158.87440100067496</v>
      </c>
      <c r="ER36" s="5">
        <f t="shared" si="33"/>
        <v>159.13919166900942</v>
      </c>
      <c r="ES36" s="5">
        <f t="shared" si="33"/>
        <v>159.40442365512445</v>
      </c>
      <c r="ET36" s="5">
        <f t="shared" si="33"/>
        <v>159.67009769454967</v>
      </c>
      <c r="EU36" s="5">
        <f t="shared" si="33"/>
        <v>159.9362145240406</v>
      </c>
      <c r="EV36" s="5">
        <f t="shared" si="33"/>
        <v>160.20277488158067</v>
      </c>
      <c r="EW36" s="5">
        <f t="shared" si="33"/>
        <v>160.4697795063833</v>
      </c>
      <c r="EX36" s="5">
        <f aca="true" t="shared" si="34" ref="EX36:HI36">+(1+$B$14/12)*EW36</f>
        <v>160.73722913889395</v>
      </c>
      <c r="EY36" s="5">
        <f t="shared" si="34"/>
        <v>161.00512452079212</v>
      </c>
      <c r="EZ36" s="5">
        <f t="shared" si="34"/>
        <v>161.27346639499345</v>
      </c>
      <c r="FA36" s="5">
        <f t="shared" si="34"/>
        <v>161.54225550565178</v>
      </c>
      <c r="FB36" s="5">
        <f t="shared" si="34"/>
        <v>161.8114925981612</v>
      </c>
      <c r="FC36" s="5">
        <f t="shared" si="34"/>
        <v>162.08117841915816</v>
      </c>
      <c r="FD36" s="5">
        <f t="shared" si="34"/>
        <v>162.35131371652344</v>
      </c>
      <c r="FE36" s="5">
        <f t="shared" si="34"/>
        <v>162.6218992393843</v>
      </c>
      <c r="FF36" s="5">
        <f t="shared" si="34"/>
        <v>162.89293573811662</v>
      </c>
      <c r="FG36" s="5">
        <f t="shared" si="34"/>
        <v>163.1644239643468</v>
      </c>
      <c r="FH36" s="5">
        <f t="shared" si="34"/>
        <v>163.43636467095405</v>
      </c>
      <c r="FI36" s="5">
        <f t="shared" si="34"/>
        <v>163.7087586120723</v>
      </c>
      <c r="FJ36" s="5">
        <f t="shared" si="34"/>
        <v>163.98160654309243</v>
      </c>
      <c r="FK36" s="5">
        <f t="shared" si="34"/>
        <v>164.25490922066425</v>
      </c>
      <c r="FL36" s="5">
        <f t="shared" si="34"/>
        <v>164.5286674026987</v>
      </c>
      <c r="FM36" s="5">
        <f t="shared" si="34"/>
        <v>164.80288184836985</v>
      </c>
      <c r="FN36" s="5">
        <f t="shared" si="34"/>
        <v>165.07755331811714</v>
      </c>
      <c r="FO36" s="5">
        <f t="shared" si="34"/>
        <v>165.35268257364734</v>
      </c>
      <c r="FP36" s="5">
        <f t="shared" si="34"/>
        <v>165.62827037793676</v>
      </c>
      <c r="FQ36" s="5">
        <f t="shared" si="34"/>
        <v>165.90431749523333</v>
      </c>
      <c r="FR36" s="5">
        <f t="shared" si="34"/>
        <v>166.18082469105872</v>
      </c>
      <c r="FS36" s="5">
        <f t="shared" si="34"/>
        <v>166.4577927322105</v>
      </c>
      <c r="FT36" s="5">
        <f t="shared" si="34"/>
        <v>166.73522238676418</v>
      </c>
      <c r="FU36" s="5">
        <f t="shared" si="34"/>
        <v>167.01311442407547</v>
      </c>
      <c r="FV36" s="5">
        <f t="shared" si="34"/>
        <v>167.29146961478227</v>
      </c>
      <c r="FW36" s="5">
        <f t="shared" si="34"/>
        <v>167.5702887308069</v>
      </c>
      <c r="FX36" s="5">
        <f t="shared" si="34"/>
        <v>167.84957254535826</v>
      </c>
      <c r="FY36" s="5">
        <f t="shared" si="34"/>
        <v>168.12932183293387</v>
      </c>
      <c r="FZ36" s="5">
        <f t="shared" si="34"/>
        <v>168.4095373693221</v>
      </c>
      <c r="GA36" s="5">
        <f t="shared" si="34"/>
        <v>168.6902199316043</v>
      </c>
      <c r="GB36" s="5">
        <f t="shared" si="34"/>
        <v>168.97137029815698</v>
      </c>
      <c r="GC36" s="5">
        <f t="shared" si="34"/>
        <v>169.25298924865393</v>
      </c>
      <c r="GD36" s="5">
        <f t="shared" si="34"/>
        <v>169.53507756406836</v>
      </c>
      <c r="GE36" s="5">
        <f t="shared" si="34"/>
        <v>169.81763602667516</v>
      </c>
      <c r="GF36" s="5">
        <f t="shared" si="34"/>
        <v>170.10066542005296</v>
      </c>
      <c r="GG36" s="5">
        <f t="shared" si="34"/>
        <v>170.3841665290864</v>
      </c>
      <c r="GH36" s="5">
        <f t="shared" si="34"/>
        <v>170.66814013996822</v>
      </c>
      <c r="GI36" s="5">
        <f t="shared" si="34"/>
        <v>170.9525870402015</v>
      </c>
      <c r="GJ36" s="5">
        <f t="shared" si="34"/>
        <v>171.23750801860186</v>
      </c>
      <c r="GK36" s="5">
        <f t="shared" si="34"/>
        <v>171.52290386529953</v>
      </c>
      <c r="GL36" s="5">
        <f t="shared" si="34"/>
        <v>171.8087753717417</v>
      </c>
      <c r="GM36" s="5">
        <f t="shared" si="34"/>
        <v>172.0951233306946</v>
      </c>
      <c r="GN36" s="5">
        <f t="shared" si="34"/>
        <v>172.38194853624577</v>
      </c>
      <c r="GO36" s="5">
        <f t="shared" si="34"/>
        <v>172.6692517838062</v>
      </c>
      <c r="GP36" s="5">
        <f t="shared" si="34"/>
        <v>172.95703387011255</v>
      </c>
      <c r="GQ36" s="5">
        <f t="shared" si="34"/>
        <v>173.2452955932294</v>
      </c>
      <c r="GR36" s="5">
        <f t="shared" si="34"/>
        <v>173.53403775255146</v>
      </c>
      <c r="GS36" s="5">
        <f t="shared" si="34"/>
        <v>173.82326114880573</v>
      </c>
      <c r="GT36" s="5">
        <f t="shared" si="34"/>
        <v>174.11296658405374</v>
      </c>
      <c r="GU36" s="5">
        <f t="shared" si="34"/>
        <v>174.40315486169382</v>
      </c>
      <c r="GV36" s="5">
        <f t="shared" si="34"/>
        <v>174.69382678646332</v>
      </c>
      <c r="GW36" s="5">
        <f t="shared" si="34"/>
        <v>174.98498316444076</v>
      </c>
      <c r="GX36" s="5">
        <f t="shared" si="34"/>
        <v>175.27662480304818</v>
      </c>
      <c r="GY36" s="5">
        <f t="shared" si="34"/>
        <v>175.56875251105328</v>
      </c>
      <c r="GZ36" s="5">
        <f t="shared" si="34"/>
        <v>175.8613670985717</v>
      </c>
      <c r="HA36" s="5">
        <f t="shared" si="34"/>
        <v>176.15446937706932</v>
      </c>
      <c r="HB36" s="5">
        <f t="shared" si="34"/>
        <v>176.44806015936445</v>
      </c>
      <c r="HC36" s="5">
        <f t="shared" si="34"/>
        <v>176.74214025963005</v>
      </c>
      <c r="HD36" s="5">
        <f t="shared" si="34"/>
        <v>177.0367104933961</v>
      </c>
      <c r="HE36" s="5">
        <f t="shared" si="34"/>
        <v>177.33177167755176</v>
      </c>
      <c r="HF36" s="5">
        <f t="shared" si="34"/>
        <v>177.6273246303477</v>
      </c>
      <c r="HG36" s="5">
        <f t="shared" si="34"/>
        <v>177.92337017139826</v>
      </c>
      <c r="HH36" s="5">
        <f t="shared" si="34"/>
        <v>178.21990912168394</v>
      </c>
      <c r="HI36" s="5">
        <f t="shared" si="34"/>
        <v>178.5169423035534</v>
      </c>
      <c r="HJ36" s="5">
        <f aca="true" t="shared" si="35" ref="HJ36:IS36">+(1+$B$14/12)*HI36</f>
        <v>178.814470540726</v>
      </c>
      <c r="HK36" s="5">
        <f t="shared" si="35"/>
        <v>179.11249465829388</v>
      </c>
      <c r="HL36" s="5">
        <f t="shared" si="35"/>
        <v>179.41101548272437</v>
      </c>
      <c r="HM36" s="5">
        <f t="shared" si="35"/>
        <v>179.71003384186224</v>
      </c>
      <c r="HN36" s="5">
        <f t="shared" si="35"/>
        <v>180.00955056493203</v>
      </c>
      <c r="HO36" s="5">
        <f t="shared" si="35"/>
        <v>180.30956648254025</v>
      </c>
      <c r="HP36" s="5">
        <f t="shared" si="35"/>
        <v>180.61008242667782</v>
      </c>
      <c r="HQ36" s="5">
        <f t="shared" si="35"/>
        <v>180.9110992307223</v>
      </c>
      <c r="HR36" s="5">
        <f t="shared" si="35"/>
        <v>181.21261772944018</v>
      </c>
      <c r="HS36" s="5">
        <f t="shared" si="35"/>
        <v>181.51463875898926</v>
      </c>
      <c r="HT36" s="5">
        <f t="shared" si="35"/>
        <v>181.8171631569209</v>
      </c>
      <c r="HU36" s="5">
        <f t="shared" si="35"/>
        <v>182.12019176218246</v>
      </c>
      <c r="HV36" s="5">
        <f t="shared" si="35"/>
        <v>182.42372541511943</v>
      </c>
      <c r="HW36" s="5">
        <f t="shared" si="35"/>
        <v>182.72776495747797</v>
      </c>
      <c r="HX36" s="5">
        <f t="shared" si="35"/>
        <v>183.0323112324071</v>
      </c>
      <c r="HY36" s="5">
        <f t="shared" si="35"/>
        <v>183.3373650844611</v>
      </c>
      <c r="HZ36" s="5">
        <f t="shared" si="35"/>
        <v>183.64292735960188</v>
      </c>
      <c r="IA36" s="5">
        <f t="shared" si="35"/>
        <v>183.94899890520122</v>
      </c>
      <c r="IB36" s="5">
        <f t="shared" si="35"/>
        <v>184.25558057004324</v>
      </c>
      <c r="IC36" s="5">
        <f t="shared" si="35"/>
        <v>184.56267320432664</v>
      </c>
      <c r="ID36" s="5">
        <f t="shared" si="35"/>
        <v>184.87027765966718</v>
      </c>
      <c r="IE36" s="5">
        <f t="shared" si="35"/>
        <v>185.17839478909997</v>
      </c>
      <c r="IF36" s="5">
        <f t="shared" si="35"/>
        <v>185.4870254470818</v>
      </c>
      <c r="IG36" s="5">
        <f t="shared" si="35"/>
        <v>185.79617048949362</v>
      </c>
      <c r="IH36" s="5">
        <f t="shared" si="35"/>
        <v>186.1058307736428</v>
      </c>
      <c r="II36" s="5">
        <f t="shared" si="35"/>
        <v>186.41600715826553</v>
      </c>
      <c r="IJ36" s="5">
        <f t="shared" si="35"/>
        <v>186.72670050352932</v>
      </c>
      <c r="IK36" s="5">
        <f t="shared" si="35"/>
        <v>187.0379116710352</v>
      </c>
      <c r="IL36" s="5">
        <f t="shared" si="35"/>
        <v>187.34964152382028</v>
      </c>
      <c r="IM36" s="5">
        <f t="shared" si="35"/>
        <v>187.66189092636</v>
      </c>
      <c r="IN36" s="5">
        <f t="shared" si="35"/>
        <v>187.9746607445706</v>
      </c>
      <c r="IO36" s="5">
        <f t="shared" si="35"/>
        <v>188.28795184581156</v>
      </c>
      <c r="IP36" s="5">
        <f t="shared" si="35"/>
        <v>188.6017650988879</v>
      </c>
      <c r="IQ36" s="5">
        <f t="shared" si="35"/>
        <v>188.91610137405274</v>
      </c>
      <c r="IR36" s="5">
        <f t="shared" si="35"/>
        <v>189.2309615430095</v>
      </c>
      <c r="IS36" s="5">
        <f t="shared" si="35"/>
        <v>189.54634647891453</v>
      </c>
      <c r="IT36" s="5">
        <f aca="true" t="shared" si="36" ref="IT36:IV38">+(1+$B$14/12)*IS36</f>
        <v>189.8622570563794</v>
      </c>
      <c r="IU36" s="5">
        <f t="shared" si="36"/>
        <v>190.17869415147337</v>
      </c>
      <c r="IV36" s="5">
        <f t="shared" si="36"/>
        <v>190.49565864172584</v>
      </c>
    </row>
    <row r="37" spans="1:256" s="5" customFormat="1" ht="12.75">
      <c r="A37" t="s">
        <v>40</v>
      </c>
      <c r="C37" s="5">
        <f>+$B$10/12</f>
        <v>166.66666666666666</v>
      </c>
      <c r="D37" s="5">
        <f aca="true" t="shared" si="37" ref="D37:S38">+(1+$B$14/12)*C37</f>
        <v>166.94444444444443</v>
      </c>
      <c r="E37" s="5">
        <f t="shared" si="37"/>
        <v>167.22268518518518</v>
      </c>
      <c r="F37" s="5">
        <f t="shared" si="37"/>
        <v>167.50138966049383</v>
      </c>
      <c r="G37" s="5">
        <f t="shared" si="37"/>
        <v>167.78055864326132</v>
      </c>
      <c r="H37" s="5">
        <f t="shared" si="37"/>
        <v>168.06019290766676</v>
      </c>
      <c r="I37" s="5">
        <f t="shared" si="37"/>
        <v>168.34029322917954</v>
      </c>
      <c r="J37" s="5">
        <f t="shared" si="37"/>
        <v>168.6208603845615</v>
      </c>
      <c r="K37" s="5">
        <f t="shared" si="37"/>
        <v>168.9018951518691</v>
      </c>
      <c r="L37" s="5">
        <f t="shared" si="37"/>
        <v>169.18339831045554</v>
      </c>
      <c r="M37" s="5">
        <f t="shared" si="37"/>
        <v>169.46537064097296</v>
      </c>
      <c r="N37" s="5">
        <f t="shared" si="37"/>
        <v>169.7478129253746</v>
      </c>
      <c r="O37" s="5">
        <f t="shared" si="37"/>
        <v>170.0307259469169</v>
      </c>
      <c r="P37" s="5">
        <f t="shared" si="37"/>
        <v>170.31411049016177</v>
      </c>
      <c r="Q37" s="5">
        <f t="shared" si="37"/>
        <v>170.5979673409787</v>
      </c>
      <c r="R37" s="5">
        <f t="shared" si="37"/>
        <v>170.88229728654701</v>
      </c>
      <c r="S37" s="5">
        <f t="shared" si="37"/>
        <v>171.16710111535792</v>
      </c>
      <c r="T37" s="5">
        <f t="shared" si="31"/>
        <v>171.45237961721685</v>
      </c>
      <c r="U37" s="5">
        <f t="shared" si="31"/>
        <v>171.73813358324554</v>
      </c>
      <c r="V37" s="5">
        <f t="shared" si="31"/>
        <v>172.0243638058843</v>
      </c>
      <c r="W37" s="5">
        <f t="shared" si="31"/>
        <v>172.31107107889412</v>
      </c>
      <c r="X37" s="5">
        <f t="shared" si="31"/>
        <v>172.59825619735895</v>
      </c>
      <c r="Y37" s="5">
        <f t="shared" si="31"/>
        <v>172.8859199576879</v>
      </c>
      <c r="Z37" s="5">
        <f t="shared" si="31"/>
        <v>173.17406315761738</v>
      </c>
      <c r="AA37" s="5">
        <f t="shared" si="31"/>
        <v>173.46268659621342</v>
      </c>
      <c r="AB37" s="5">
        <f t="shared" si="31"/>
        <v>173.7517910738738</v>
      </c>
      <c r="AC37" s="5">
        <f t="shared" si="31"/>
        <v>174.04137739233025</v>
      </c>
      <c r="AD37" s="5">
        <f t="shared" si="31"/>
        <v>174.3314463546508</v>
      </c>
      <c r="AE37" s="5">
        <f t="shared" si="31"/>
        <v>174.6219987652419</v>
      </c>
      <c r="AF37" s="5">
        <f t="shared" si="31"/>
        <v>174.91303542985065</v>
      </c>
      <c r="AG37" s="5">
        <f t="shared" si="31"/>
        <v>175.20455715556707</v>
      </c>
      <c r="AH37" s="5">
        <f t="shared" si="31"/>
        <v>175.49656475082637</v>
      </c>
      <c r="AI37" s="5">
        <f t="shared" si="31"/>
        <v>175.7890590254111</v>
      </c>
      <c r="AJ37" s="5">
        <f t="shared" si="31"/>
        <v>176.08204079045345</v>
      </c>
      <c r="AK37" s="5">
        <f t="shared" si="31"/>
        <v>176.37551085843754</v>
      </c>
      <c r="AL37" s="5">
        <f t="shared" si="31"/>
        <v>176.6694700432016</v>
      </c>
      <c r="AM37" s="5">
        <f t="shared" si="31"/>
        <v>176.9639191599403</v>
      </c>
      <c r="AN37" s="5">
        <f t="shared" si="31"/>
        <v>177.25885902520687</v>
      </c>
      <c r="AO37" s="5">
        <f t="shared" si="31"/>
        <v>177.55429045691557</v>
      </c>
      <c r="AP37" s="5">
        <f t="shared" si="31"/>
        <v>177.85021427434376</v>
      </c>
      <c r="AQ37" s="5">
        <f t="shared" si="31"/>
        <v>178.14663129813434</v>
      </c>
      <c r="AR37" s="5">
        <f t="shared" si="31"/>
        <v>178.4435423502979</v>
      </c>
      <c r="AS37" s="5">
        <f t="shared" si="31"/>
        <v>178.74094825421506</v>
      </c>
      <c r="AT37" s="5">
        <f t="shared" si="31"/>
        <v>179.03884983463877</v>
      </c>
      <c r="AU37" s="5">
        <f t="shared" si="31"/>
        <v>179.33724791769652</v>
      </c>
      <c r="AV37" s="5">
        <f t="shared" si="31"/>
        <v>179.63614333089268</v>
      </c>
      <c r="AW37" s="5">
        <f t="shared" si="31"/>
        <v>179.93553690311083</v>
      </c>
      <c r="AX37" s="5">
        <f t="shared" si="31"/>
        <v>180.23542946461603</v>
      </c>
      <c r="AY37" s="5">
        <f t="shared" si="31"/>
        <v>180.53582184705706</v>
      </c>
      <c r="AZ37" s="5">
        <f t="shared" si="31"/>
        <v>180.83671488346883</v>
      </c>
      <c r="BA37" s="5">
        <f t="shared" si="31"/>
        <v>181.13810940827463</v>
      </c>
      <c r="BB37" s="5">
        <f t="shared" si="31"/>
        <v>181.44000625728842</v>
      </c>
      <c r="BC37" s="5">
        <f t="shared" si="31"/>
        <v>181.74240626771723</v>
      </c>
      <c r="BD37" s="5">
        <f t="shared" si="31"/>
        <v>182.04531027816344</v>
      </c>
      <c r="BE37" s="5">
        <f t="shared" si="31"/>
        <v>182.34871912862707</v>
      </c>
      <c r="BF37" s="5">
        <f t="shared" si="31"/>
        <v>182.65263366050812</v>
      </c>
      <c r="BG37" s="5">
        <f t="shared" si="31"/>
        <v>182.95705471660898</v>
      </c>
      <c r="BH37" s="5">
        <f t="shared" si="31"/>
        <v>183.26198314113668</v>
      </c>
      <c r="BI37" s="5">
        <f t="shared" si="31"/>
        <v>183.56741977970526</v>
      </c>
      <c r="BJ37" s="5">
        <f t="shared" si="31"/>
        <v>183.8733654793381</v>
      </c>
      <c r="BK37" s="5">
        <f t="shared" si="31"/>
        <v>184.17982108847033</v>
      </c>
      <c r="BL37" s="5">
        <f t="shared" si="31"/>
        <v>184.48678745695113</v>
      </c>
      <c r="BM37" s="5">
        <f t="shared" si="31"/>
        <v>184.79426543604606</v>
      </c>
      <c r="BN37" s="5">
        <f t="shared" si="31"/>
        <v>185.10225587843948</v>
      </c>
      <c r="BO37" s="5">
        <f t="shared" si="31"/>
        <v>185.4107596382369</v>
      </c>
      <c r="BP37" s="5">
        <f t="shared" si="31"/>
        <v>185.7197775709673</v>
      </c>
      <c r="BQ37" s="5">
        <f t="shared" si="32"/>
        <v>186.02931053358557</v>
      </c>
      <c r="BR37" s="5">
        <f t="shared" si="32"/>
        <v>186.3393593844749</v>
      </c>
      <c r="BS37" s="5">
        <f t="shared" si="32"/>
        <v>186.64992498344904</v>
      </c>
      <c r="BT37" s="5">
        <f t="shared" si="32"/>
        <v>186.9610081917548</v>
      </c>
      <c r="BU37" s="5">
        <f t="shared" si="32"/>
        <v>187.27260987207438</v>
      </c>
      <c r="BV37" s="5">
        <f t="shared" si="32"/>
        <v>187.58473088852784</v>
      </c>
      <c r="BW37" s="5">
        <f t="shared" si="32"/>
        <v>187.8973721066754</v>
      </c>
      <c r="BX37" s="5">
        <f t="shared" si="32"/>
        <v>188.21053439351985</v>
      </c>
      <c r="BY37" s="5">
        <f t="shared" si="32"/>
        <v>188.52421861750906</v>
      </c>
      <c r="BZ37" s="5">
        <f t="shared" si="32"/>
        <v>188.83842564853825</v>
      </c>
      <c r="CA37" s="5">
        <f t="shared" si="32"/>
        <v>189.1531563579525</v>
      </c>
      <c r="CB37" s="5">
        <f t="shared" si="32"/>
        <v>189.46841161854908</v>
      </c>
      <c r="CC37" s="5">
        <f t="shared" si="32"/>
        <v>189.78419230458002</v>
      </c>
      <c r="CD37" s="5">
        <f t="shared" si="32"/>
        <v>190.10049929175432</v>
      </c>
      <c r="CE37" s="5">
        <f t="shared" si="32"/>
        <v>190.41733345724057</v>
      </c>
      <c r="CF37" s="5">
        <f t="shared" si="32"/>
        <v>190.73469567966933</v>
      </c>
      <c r="CG37" s="5">
        <f t="shared" si="32"/>
        <v>191.05258683913544</v>
      </c>
      <c r="CH37" s="5">
        <f t="shared" si="32"/>
        <v>191.37100781720068</v>
      </c>
      <c r="CI37" s="5">
        <f t="shared" si="32"/>
        <v>191.68995949689602</v>
      </c>
      <c r="CJ37" s="5">
        <f t="shared" si="32"/>
        <v>192.00944276272418</v>
      </c>
      <c r="CK37" s="5">
        <f t="shared" si="32"/>
        <v>192.32945850066207</v>
      </c>
      <c r="CL37" s="5">
        <f aca="true" t="shared" si="38" ref="CL37:EW37">+(1+$B$14/12)*CK37</f>
        <v>192.65000759816317</v>
      </c>
      <c r="CM37" s="5">
        <f t="shared" si="38"/>
        <v>192.97109094416012</v>
      </c>
      <c r="CN37" s="5">
        <f t="shared" si="38"/>
        <v>193.29270942906706</v>
      </c>
      <c r="CO37" s="5">
        <f t="shared" si="38"/>
        <v>193.61486394478217</v>
      </c>
      <c r="CP37" s="5">
        <f t="shared" si="38"/>
        <v>193.93755538469014</v>
      </c>
      <c r="CQ37" s="5">
        <f t="shared" si="38"/>
        <v>194.26078464366464</v>
      </c>
      <c r="CR37" s="5">
        <f t="shared" si="38"/>
        <v>194.58455261807075</v>
      </c>
      <c r="CS37" s="5">
        <f t="shared" si="38"/>
        <v>194.90886020576752</v>
      </c>
      <c r="CT37" s="5">
        <f t="shared" si="38"/>
        <v>195.2337083061105</v>
      </c>
      <c r="CU37" s="5">
        <f t="shared" si="38"/>
        <v>195.55909781995402</v>
      </c>
      <c r="CV37" s="5">
        <f t="shared" si="38"/>
        <v>195.88502964965394</v>
      </c>
      <c r="CW37" s="5">
        <f t="shared" si="38"/>
        <v>196.21150469907005</v>
      </c>
      <c r="CX37" s="5">
        <f t="shared" si="38"/>
        <v>196.5385238735685</v>
      </c>
      <c r="CY37" s="5">
        <f t="shared" si="38"/>
        <v>196.86608808002444</v>
      </c>
      <c r="CZ37" s="5">
        <f t="shared" si="38"/>
        <v>197.19419822682448</v>
      </c>
      <c r="DA37" s="5">
        <f t="shared" si="38"/>
        <v>197.5228552238692</v>
      </c>
      <c r="DB37" s="5">
        <f t="shared" si="38"/>
        <v>197.85205998257564</v>
      </c>
      <c r="DC37" s="5">
        <f t="shared" si="38"/>
        <v>198.18181341587993</v>
      </c>
      <c r="DD37" s="5">
        <f t="shared" si="38"/>
        <v>198.51211643823973</v>
      </c>
      <c r="DE37" s="5">
        <f t="shared" si="38"/>
        <v>198.8429699656368</v>
      </c>
      <c r="DF37" s="5">
        <f t="shared" si="38"/>
        <v>199.17437491557953</v>
      </c>
      <c r="DG37" s="5">
        <f t="shared" si="38"/>
        <v>199.50633220710552</v>
      </c>
      <c r="DH37" s="5">
        <f t="shared" si="38"/>
        <v>199.83884276078402</v>
      </c>
      <c r="DI37" s="5">
        <f t="shared" si="38"/>
        <v>200.17190749871867</v>
      </c>
      <c r="DJ37" s="5">
        <f t="shared" si="38"/>
        <v>200.50552734454988</v>
      </c>
      <c r="DK37" s="5">
        <f t="shared" si="38"/>
        <v>200.83970322345746</v>
      </c>
      <c r="DL37" s="5">
        <f t="shared" si="38"/>
        <v>201.17443606216324</v>
      </c>
      <c r="DM37" s="5">
        <f t="shared" si="38"/>
        <v>201.5097267889335</v>
      </c>
      <c r="DN37" s="5">
        <f t="shared" si="38"/>
        <v>201.84557633358173</v>
      </c>
      <c r="DO37" s="5">
        <f t="shared" si="38"/>
        <v>202.18198562747105</v>
      </c>
      <c r="DP37" s="5">
        <f t="shared" si="38"/>
        <v>202.51895560351684</v>
      </c>
      <c r="DQ37" s="5">
        <f t="shared" si="38"/>
        <v>202.8564871961894</v>
      </c>
      <c r="DR37" s="5">
        <f t="shared" si="38"/>
        <v>203.19458134151637</v>
      </c>
      <c r="DS37" s="5">
        <f t="shared" si="38"/>
        <v>203.53323897708557</v>
      </c>
      <c r="DT37" s="5">
        <f t="shared" si="38"/>
        <v>203.8724610420474</v>
      </c>
      <c r="DU37" s="5">
        <f t="shared" si="38"/>
        <v>204.2122484771175</v>
      </c>
      <c r="DV37" s="5">
        <f t="shared" si="38"/>
        <v>204.55260222457937</v>
      </c>
      <c r="DW37" s="5">
        <f t="shared" si="38"/>
        <v>204.89352322828702</v>
      </c>
      <c r="DX37" s="5">
        <f t="shared" si="38"/>
        <v>205.23501243366752</v>
      </c>
      <c r="DY37" s="5">
        <f t="shared" si="38"/>
        <v>205.57707078772364</v>
      </c>
      <c r="DZ37" s="5">
        <f t="shared" si="38"/>
        <v>205.91969923903653</v>
      </c>
      <c r="EA37" s="5">
        <f t="shared" si="38"/>
        <v>206.26289873776827</v>
      </c>
      <c r="EB37" s="5">
        <f t="shared" si="38"/>
        <v>206.60667023566455</v>
      </c>
      <c r="EC37" s="5">
        <f t="shared" si="38"/>
        <v>206.95101468605733</v>
      </c>
      <c r="ED37" s="5">
        <f t="shared" si="38"/>
        <v>207.29593304386745</v>
      </c>
      <c r="EE37" s="5">
        <f t="shared" si="38"/>
        <v>207.64142626560724</v>
      </c>
      <c r="EF37" s="5">
        <f t="shared" si="38"/>
        <v>207.98749530938326</v>
      </c>
      <c r="EG37" s="5">
        <f t="shared" si="38"/>
        <v>208.3341411348989</v>
      </c>
      <c r="EH37" s="5">
        <f t="shared" si="38"/>
        <v>208.6813647034571</v>
      </c>
      <c r="EI37" s="5">
        <f t="shared" si="38"/>
        <v>209.02916697796286</v>
      </c>
      <c r="EJ37" s="5">
        <f t="shared" si="38"/>
        <v>209.37754892292614</v>
      </c>
      <c r="EK37" s="5">
        <f t="shared" si="38"/>
        <v>209.72651150446436</v>
      </c>
      <c r="EL37" s="5">
        <f t="shared" si="38"/>
        <v>210.07605569030514</v>
      </c>
      <c r="EM37" s="5">
        <f t="shared" si="38"/>
        <v>210.426182449789</v>
      </c>
      <c r="EN37" s="5">
        <f t="shared" si="38"/>
        <v>210.77689275387198</v>
      </c>
      <c r="EO37" s="5">
        <f t="shared" si="38"/>
        <v>211.12818757512844</v>
      </c>
      <c r="EP37" s="5">
        <f t="shared" si="38"/>
        <v>211.48006788775365</v>
      </c>
      <c r="EQ37" s="5">
        <f t="shared" si="38"/>
        <v>211.8325346675666</v>
      </c>
      <c r="ER37" s="5">
        <f t="shared" si="38"/>
        <v>212.18558889201253</v>
      </c>
      <c r="ES37" s="5">
        <f t="shared" si="38"/>
        <v>212.5392315401659</v>
      </c>
      <c r="ET37" s="5">
        <f t="shared" si="38"/>
        <v>212.89346359273284</v>
      </c>
      <c r="EU37" s="5">
        <f t="shared" si="38"/>
        <v>213.24828603205407</v>
      </c>
      <c r="EV37" s="5">
        <f t="shared" si="38"/>
        <v>213.6036998421075</v>
      </c>
      <c r="EW37" s="5">
        <f t="shared" si="38"/>
        <v>213.959706008511</v>
      </c>
      <c r="EX37" s="5">
        <f aca="true" t="shared" si="39" ref="EX37:HI37">+(1+$B$14/12)*EW37</f>
        <v>214.3163055185252</v>
      </c>
      <c r="EY37" s="5">
        <f t="shared" si="39"/>
        <v>214.6734993610561</v>
      </c>
      <c r="EZ37" s="5">
        <f t="shared" si="39"/>
        <v>215.03128852665785</v>
      </c>
      <c r="FA37" s="5">
        <f t="shared" si="39"/>
        <v>215.3896740075356</v>
      </c>
      <c r="FB37" s="5">
        <f t="shared" si="39"/>
        <v>215.74865679754816</v>
      </c>
      <c r="FC37" s="5">
        <f t="shared" si="39"/>
        <v>216.10823789221075</v>
      </c>
      <c r="FD37" s="5">
        <f t="shared" si="39"/>
        <v>216.4684182886978</v>
      </c>
      <c r="FE37" s="5">
        <f t="shared" si="39"/>
        <v>216.82919898584564</v>
      </c>
      <c r="FF37" s="5">
        <f t="shared" si="39"/>
        <v>217.1905809841554</v>
      </c>
      <c r="FG37" s="5">
        <f t="shared" si="39"/>
        <v>217.55256528579565</v>
      </c>
      <c r="FH37" s="5">
        <f t="shared" si="39"/>
        <v>217.9151528946053</v>
      </c>
      <c r="FI37" s="5">
        <f t="shared" si="39"/>
        <v>218.27834481609634</v>
      </c>
      <c r="FJ37" s="5">
        <f t="shared" si="39"/>
        <v>218.6421420574565</v>
      </c>
      <c r="FK37" s="5">
        <f t="shared" si="39"/>
        <v>219.00654562755227</v>
      </c>
      <c r="FL37" s="5">
        <f t="shared" si="39"/>
        <v>219.37155653693154</v>
      </c>
      <c r="FM37" s="5">
        <f t="shared" si="39"/>
        <v>219.73717579782644</v>
      </c>
      <c r="FN37" s="5">
        <f t="shared" si="39"/>
        <v>220.10340442415617</v>
      </c>
      <c r="FO37" s="5">
        <f t="shared" si="39"/>
        <v>220.47024343152978</v>
      </c>
      <c r="FP37" s="5">
        <f t="shared" si="39"/>
        <v>220.837693837249</v>
      </c>
      <c r="FQ37" s="5">
        <f t="shared" si="39"/>
        <v>221.2057566603111</v>
      </c>
      <c r="FR37" s="5">
        <f t="shared" si="39"/>
        <v>221.5744329214116</v>
      </c>
      <c r="FS37" s="5">
        <f t="shared" si="39"/>
        <v>221.9437236429473</v>
      </c>
      <c r="FT37" s="5">
        <f t="shared" si="39"/>
        <v>222.3136298490189</v>
      </c>
      <c r="FU37" s="5">
        <f t="shared" si="39"/>
        <v>222.68415256543395</v>
      </c>
      <c r="FV37" s="5">
        <f t="shared" si="39"/>
        <v>223.05529281970968</v>
      </c>
      <c r="FW37" s="5">
        <f t="shared" si="39"/>
        <v>223.42705164107588</v>
      </c>
      <c r="FX37" s="5">
        <f t="shared" si="39"/>
        <v>223.79943006047768</v>
      </c>
      <c r="FY37" s="5">
        <f t="shared" si="39"/>
        <v>224.1724291105785</v>
      </c>
      <c r="FZ37" s="5">
        <f t="shared" si="39"/>
        <v>224.5460498257628</v>
      </c>
      <c r="GA37" s="5">
        <f t="shared" si="39"/>
        <v>224.92029324213908</v>
      </c>
      <c r="GB37" s="5">
        <f t="shared" si="39"/>
        <v>225.29516039754265</v>
      </c>
      <c r="GC37" s="5">
        <f t="shared" si="39"/>
        <v>225.67065233153855</v>
      </c>
      <c r="GD37" s="5">
        <f t="shared" si="39"/>
        <v>226.04677008542444</v>
      </c>
      <c r="GE37" s="5">
        <f t="shared" si="39"/>
        <v>226.4235147022335</v>
      </c>
      <c r="GF37" s="5">
        <f t="shared" si="39"/>
        <v>226.80088722673722</v>
      </c>
      <c r="GG37" s="5">
        <f t="shared" si="39"/>
        <v>227.17888870544846</v>
      </c>
      <c r="GH37" s="5">
        <f t="shared" si="39"/>
        <v>227.5575201866242</v>
      </c>
      <c r="GI37" s="5">
        <f t="shared" si="39"/>
        <v>227.93678272026858</v>
      </c>
      <c r="GJ37" s="5">
        <f t="shared" si="39"/>
        <v>228.3166773581357</v>
      </c>
      <c r="GK37" s="5">
        <f t="shared" si="39"/>
        <v>228.6972051537326</v>
      </c>
      <c r="GL37" s="5">
        <f t="shared" si="39"/>
        <v>229.07836716232217</v>
      </c>
      <c r="GM37" s="5">
        <f t="shared" si="39"/>
        <v>229.46016444092604</v>
      </c>
      <c r="GN37" s="5">
        <f t="shared" si="39"/>
        <v>229.8425980483276</v>
      </c>
      <c r="GO37" s="5">
        <f t="shared" si="39"/>
        <v>230.22566904507482</v>
      </c>
      <c r="GP37" s="5">
        <f t="shared" si="39"/>
        <v>230.6093784934833</v>
      </c>
      <c r="GQ37" s="5">
        <f t="shared" si="39"/>
        <v>230.9937274576391</v>
      </c>
      <c r="GR37" s="5">
        <f t="shared" si="39"/>
        <v>231.37871700340185</v>
      </c>
      <c r="GS37" s="5">
        <f t="shared" si="39"/>
        <v>231.76434819840753</v>
      </c>
      <c r="GT37" s="5">
        <f t="shared" si="39"/>
        <v>232.15062211207155</v>
      </c>
      <c r="GU37" s="5">
        <f t="shared" si="39"/>
        <v>232.53753981559169</v>
      </c>
      <c r="GV37" s="5">
        <f t="shared" si="39"/>
        <v>232.925102381951</v>
      </c>
      <c r="GW37" s="5">
        <f t="shared" si="39"/>
        <v>233.31331088592094</v>
      </c>
      <c r="GX37" s="5">
        <f t="shared" si="39"/>
        <v>233.70216640406414</v>
      </c>
      <c r="GY37" s="5">
        <f t="shared" si="39"/>
        <v>234.0916700147376</v>
      </c>
      <c r="GZ37" s="5">
        <f t="shared" si="39"/>
        <v>234.4818227980955</v>
      </c>
      <c r="HA37" s="5">
        <f t="shared" si="39"/>
        <v>234.87262583609234</v>
      </c>
      <c r="HB37" s="5">
        <f t="shared" si="39"/>
        <v>235.26408021248582</v>
      </c>
      <c r="HC37" s="5">
        <f t="shared" si="39"/>
        <v>235.65618701283998</v>
      </c>
      <c r="HD37" s="5">
        <f t="shared" si="39"/>
        <v>236.04894732452806</v>
      </c>
      <c r="HE37" s="5">
        <f t="shared" si="39"/>
        <v>236.44236223673562</v>
      </c>
      <c r="HF37" s="5">
        <f t="shared" si="39"/>
        <v>236.83643284046352</v>
      </c>
      <c r="HG37" s="5">
        <f t="shared" si="39"/>
        <v>237.23116022853097</v>
      </c>
      <c r="HH37" s="5">
        <f t="shared" si="39"/>
        <v>237.62654549557854</v>
      </c>
      <c r="HI37" s="5">
        <f t="shared" si="39"/>
        <v>238.0225897380712</v>
      </c>
      <c r="HJ37" s="5">
        <f aca="true" t="shared" si="40" ref="HJ37:IS37">+(1+$B$14/12)*HI37</f>
        <v>238.4192940543013</v>
      </c>
      <c r="HK37" s="5">
        <f t="shared" si="40"/>
        <v>238.81665954439183</v>
      </c>
      <c r="HL37" s="5">
        <f t="shared" si="40"/>
        <v>239.21468731029915</v>
      </c>
      <c r="HM37" s="5">
        <f t="shared" si="40"/>
        <v>239.61337845581633</v>
      </c>
      <c r="HN37" s="5">
        <f t="shared" si="40"/>
        <v>240.01273408657605</v>
      </c>
      <c r="HO37" s="5">
        <f t="shared" si="40"/>
        <v>240.41275531005368</v>
      </c>
      <c r="HP37" s="5">
        <f t="shared" si="40"/>
        <v>240.81344323557045</v>
      </c>
      <c r="HQ37" s="5">
        <f t="shared" si="40"/>
        <v>241.2147989742964</v>
      </c>
      <c r="HR37" s="5">
        <f t="shared" si="40"/>
        <v>241.61682363925357</v>
      </c>
      <c r="HS37" s="5">
        <f t="shared" si="40"/>
        <v>242.019518345319</v>
      </c>
      <c r="HT37" s="5">
        <f t="shared" si="40"/>
        <v>242.42288420922787</v>
      </c>
      <c r="HU37" s="5">
        <f t="shared" si="40"/>
        <v>242.8269223495766</v>
      </c>
      <c r="HV37" s="5">
        <f t="shared" si="40"/>
        <v>243.2316338868259</v>
      </c>
      <c r="HW37" s="5">
        <f t="shared" si="40"/>
        <v>243.63701994330395</v>
      </c>
      <c r="HX37" s="5">
        <f t="shared" si="40"/>
        <v>244.04308164320946</v>
      </c>
      <c r="HY37" s="5">
        <f t="shared" si="40"/>
        <v>244.44982011261482</v>
      </c>
      <c r="HZ37" s="5">
        <f t="shared" si="40"/>
        <v>244.85723647946918</v>
      </c>
      <c r="IA37" s="5">
        <f t="shared" si="40"/>
        <v>245.26533187360164</v>
      </c>
      <c r="IB37" s="5">
        <f t="shared" si="40"/>
        <v>245.6741074267243</v>
      </c>
      <c r="IC37" s="5">
        <f t="shared" si="40"/>
        <v>246.08356427243552</v>
      </c>
      <c r="ID37" s="5">
        <f t="shared" si="40"/>
        <v>246.49370354622292</v>
      </c>
      <c r="IE37" s="5">
        <f t="shared" si="40"/>
        <v>246.90452638546662</v>
      </c>
      <c r="IF37" s="5">
        <f t="shared" si="40"/>
        <v>247.3160339294424</v>
      </c>
      <c r="IG37" s="5">
        <f t="shared" si="40"/>
        <v>247.72822731932482</v>
      </c>
      <c r="IH37" s="5">
        <f t="shared" si="40"/>
        <v>248.14110769819035</v>
      </c>
      <c r="II37" s="5">
        <f t="shared" si="40"/>
        <v>248.55467621102068</v>
      </c>
      <c r="IJ37" s="5">
        <f t="shared" si="40"/>
        <v>248.96893400470572</v>
      </c>
      <c r="IK37" s="5">
        <f t="shared" si="40"/>
        <v>249.3838822280469</v>
      </c>
      <c r="IL37" s="5">
        <f t="shared" si="40"/>
        <v>249.79952203176032</v>
      </c>
      <c r="IM37" s="5">
        <f t="shared" si="40"/>
        <v>250.21585456847993</v>
      </c>
      <c r="IN37" s="5">
        <f t="shared" si="40"/>
        <v>250.63288099276073</v>
      </c>
      <c r="IO37" s="5">
        <f t="shared" si="40"/>
        <v>251.050602461082</v>
      </c>
      <c r="IP37" s="5">
        <f t="shared" si="40"/>
        <v>251.4690201318505</v>
      </c>
      <c r="IQ37" s="5">
        <f t="shared" si="40"/>
        <v>251.88813516540358</v>
      </c>
      <c r="IR37" s="5">
        <f t="shared" si="40"/>
        <v>252.3079487240126</v>
      </c>
      <c r="IS37" s="5">
        <f t="shared" si="40"/>
        <v>252.72846197188596</v>
      </c>
      <c r="IT37" s="5">
        <f t="shared" si="36"/>
        <v>253.14967607517244</v>
      </c>
      <c r="IU37" s="5">
        <f t="shared" si="36"/>
        <v>253.5715922019644</v>
      </c>
      <c r="IV37" s="5">
        <f t="shared" si="36"/>
        <v>253.99421152230101</v>
      </c>
    </row>
    <row r="38" spans="1:256" s="5" customFormat="1" ht="12.75">
      <c r="A38" t="s">
        <v>0</v>
      </c>
      <c r="C38" s="5">
        <f>+$B$9/12</f>
        <v>83.33333333333333</v>
      </c>
      <c r="D38" s="5">
        <f t="shared" si="37"/>
        <v>83.47222222222221</v>
      </c>
      <c r="E38" s="5">
        <f>+(1+$B$14/12)*D38</f>
        <v>83.61134259259259</v>
      </c>
      <c r="F38" s="5">
        <f aca="true" t="shared" si="41" ref="F38:BP38">+(1+$B$14/12)*E38</f>
        <v>83.75069483024691</v>
      </c>
      <c r="G38" s="5">
        <f t="shared" si="41"/>
        <v>83.89027932163066</v>
      </c>
      <c r="H38" s="5">
        <f t="shared" si="41"/>
        <v>84.03009645383338</v>
      </c>
      <c r="I38" s="5">
        <f t="shared" si="41"/>
        <v>84.17014661458977</v>
      </c>
      <c r="J38" s="5">
        <f t="shared" si="41"/>
        <v>84.31043019228075</v>
      </c>
      <c r="K38" s="5">
        <f t="shared" si="41"/>
        <v>84.45094757593455</v>
      </c>
      <c r="L38" s="5">
        <f t="shared" si="41"/>
        <v>84.59169915522777</v>
      </c>
      <c r="M38" s="5">
        <f t="shared" si="41"/>
        <v>84.73268532048648</v>
      </c>
      <c r="N38" s="5">
        <f t="shared" si="41"/>
        <v>84.8739064626873</v>
      </c>
      <c r="O38" s="5">
        <f t="shared" si="41"/>
        <v>85.01536297345845</v>
      </c>
      <c r="P38" s="5">
        <f t="shared" si="41"/>
        <v>85.15705524508088</v>
      </c>
      <c r="Q38" s="5">
        <f t="shared" si="41"/>
        <v>85.29898367048935</v>
      </c>
      <c r="R38" s="5">
        <f t="shared" si="41"/>
        <v>85.44114864327351</v>
      </c>
      <c r="S38" s="5">
        <f t="shared" si="41"/>
        <v>85.58355055767896</v>
      </c>
      <c r="T38" s="5">
        <f t="shared" si="41"/>
        <v>85.72618980860842</v>
      </c>
      <c r="U38" s="5">
        <f t="shared" si="41"/>
        <v>85.86906679162277</v>
      </c>
      <c r="V38" s="5">
        <f t="shared" si="41"/>
        <v>86.01218190294215</v>
      </c>
      <c r="W38" s="5">
        <f t="shared" si="41"/>
        <v>86.15553553944706</v>
      </c>
      <c r="X38" s="5">
        <f t="shared" si="41"/>
        <v>86.29912809867947</v>
      </c>
      <c r="Y38" s="5">
        <f t="shared" si="41"/>
        <v>86.44295997884394</v>
      </c>
      <c r="Z38" s="5">
        <f t="shared" si="41"/>
        <v>86.58703157880869</v>
      </c>
      <c r="AA38" s="5">
        <f t="shared" si="41"/>
        <v>86.73134329810671</v>
      </c>
      <c r="AB38" s="5">
        <f t="shared" si="41"/>
        <v>86.8758955369369</v>
      </c>
      <c r="AC38" s="5">
        <f t="shared" si="41"/>
        <v>87.02068869616512</v>
      </c>
      <c r="AD38" s="5">
        <f t="shared" si="41"/>
        <v>87.1657231773254</v>
      </c>
      <c r="AE38" s="5">
        <f t="shared" si="41"/>
        <v>87.31099938262095</v>
      </c>
      <c r="AF38" s="5">
        <f t="shared" si="41"/>
        <v>87.45651771492533</v>
      </c>
      <c r="AG38" s="5">
        <f t="shared" si="41"/>
        <v>87.60227857778354</v>
      </c>
      <c r="AH38" s="5">
        <f t="shared" si="41"/>
        <v>87.74828237541318</v>
      </c>
      <c r="AI38" s="5">
        <f t="shared" si="41"/>
        <v>87.89452951270555</v>
      </c>
      <c r="AJ38" s="5">
        <f t="shared" si="41"/>
        <v>88.04102039522672</v>
      </c>
      <c r="AK38" s="5">
        <f t="shared" si="41"/>
        <v>88.18775542921877</v>
      </c>
      <c r="AL38" s="5">
        <f t="shared" si="41"/>
        <v>88.3347350216008</v>
      </c>
      <c r="AM38" s="5">
        <f t="shared" si="41"/>
        <v>88.48195957997015</v>
      </c>
      <c r="AN38" s="5">
        <f t="shared" si="41"/>
        <v>88.62942951260344</v>
      </c>
      <c r="AO38" s="5">
        <f t="shared" si="41"/>
        <v>88.77714522845778</v>
      </c>
      <c r="AP38" s="5">
        <f t="shared" si="41"/>
        <v>88.92510713717188</v>
      </c>
      <c r="AQ38" s="5">
        <f t="shared" si="41"/>
        <v>89.07331564906717</v>
      </c>
      <c r="AR38" s="5">
        <f t="shared" si="41"/>
        <v>89.22177117514894</v>
      </c>
      <c r="AS38" s="5">
        <f t="shared" si="41"/>
        <v>89.37047412710753</v>
      </c>
      <c r="AT38" s="5">
        <f t="shared" si="41"/>
        <v>89.51942491731938</v>
      </c>
      <c r="AU38" s="5">
        <f t="shared" si="41"/>
        <v>89.66862395884826</v>
      </c>
      <c r="AV38" s="5">
        <f t="shared" si="41"/>
        <v>89.81807166544634</v>
      </c>
      <c r="AW38" s="5">
        <f t="shared" si="41"/>
        <v>89.96776845155541</v>
      </c>
      <c r="AX38" s="5">
        <f t="shared" si="41"/>
        <v>90.11771473230802</v>
      </c>
      <c r="AY38" s="5">
        <f t="shared" si="41"/>
        <v>90.26791092352853</v>
      </c>
      <c r="AZ38" s="5">
        <f t="shared" si="41"/>
        <v>90.41835744173441</v>
      </c>
      <c r="BA38" s="5">
        <f t="shared" si="41"/>
        <v>90.56905470413732</v>
      </c>
      <c r="BB38" s="5">
        <f t="shared" si="41"/>
        <v>90.72000312864421</v>
      </c>
      <c r="BC38" s="5">
        <f t="shared" si="41"/>
        <v>90.87120313385861</v>
      </c>
      <c r="BD38" s="5">
        <f t="shared" si="41"/>
        <v>91.02265513908172</v>
      </c>
      <c r="BE38" s="5">
        <f t="shared" si="41"/>
        <v>91.17435956431353</v>
      </c>
      <c r="BF38" s="5">
        <f t="shared" si="41"/>
        <v>91.32631683025406</v>
      </c>
      <c r="BG38" s="5">
        <f t="shared" si="41"/>
        <v>91.47852735830449</v>
      </c>
      <c r="BH38" s="5">
        <f t="shared" si="41"/>
        <v>91.63099157056834</v>
      </c>
      <c r="BI38" s="5">
        <f t="shared" si="41"/>
        <v>91.78370988985263</v>
      </c>
      <c r="BJ38" s="5">
        <f t="shared" si="41"/>
        <v>91.93668273966905</v>
      </c>
      <c r="BK38" s="5">
        <f t="shared" si="41"/>
        <v>92.08991054423517</v>
      </c>
      <c r="BL38" s="5">
        <f t="shared" si="41"/>
        <v>92.24339372847557</v>
      </c>
      <c r="BM38" s="5">
        <f t="shared" si="41"/>
        <v>92.39713271802303</v>
      </c>
      <c r="BN38" s="5">
        <f t="shared" si="41"/>
        <v>92.55112793921974</v>
      </c>
      <c r="BO38" s="5">
        <f t="shared" si="41"/>
        <v>92.70537981911845</v>
      </c>
      <c r="BP38" s="5">
        <f t="shared" si="41"/>
        <v>92.85988878548365</v>
      </c>
      <c r="BQ38" s="5">
        <f t="shared" si="32"/>
        <v>93.01465526679279</v>
      </c>
      <c r="BR38" s="5">
        <f t="shared" si="32"/>
        <v>93.16967969223745</v>
      </c>
      <c r="BS38" s="5">
        <f t="shared" si="32"/>
        <v>93.32496249172452</v>
      </c>
      <c r="BT38" s="5">
        <f t="shared" si="32"/>
        <v>93.4805040958774</v>
      </c>
      <c r="BU38" s="5">
        <f t="shared" si="32"/>
        <v>93.63630493603719</v>
      </c>
      <c r="BV38" s="5">
        <f t="shared" si="32"/>
        <v>93.79236544426392</v>
      </c>
      <c r="BW38" s="5">
        <f t="shared" si="32"/>
        <v>93.9486860533377</v>
      </c>
      <c r="BX38" s="5">
        <f t="shared" si="32"/>
        <v>94.10526719675993</v>
      </c>
      <c r="BY38" s="5">
        <f t="shared" si="32"/>
        <v>94.26210930875453</v>
      </c>
      <c r="BZ38" s="5">
        <f t="shared" si="32"/>
        <v>94.41921282426912</v>
      </c>
      <c r="CA38" s="5">
        <f t="shared" si="32"/>
        <v>94.57657817897625</v>
      </c>
      <c r="CB38" s="5">
        <f t="shared" si="32"/>
        <v>94.73420580927454</v>
      </c>
      <c r="CC38" s="5">
        <f t="shared" si="32"/>
        <v>94.89209615229001</v>
      </c>
      <c r="CD38" s="5">
        <f t="shared" si="32"/>
        <v>95.05024964587716</v>
      </c>
      <c r="CE38" s="5">
        <f t="shared" si="32"/>
        <v>95.20866672862029</v>
      </c>
      <c r="CF38" s="5">
        <f t="shared" si="32"/>
        <v>95.36734783983466</v>
      </c>
      <c r="CG38" s="5">
        <f t="shared" si="32"/>
        <v>95.52629341956772</v>
      </c>
      <c r="CH38" s="5">
        <f t="shared" si="32"/>
        <v>95.68550390860034</v>
      </c>
      <c r="CI38" s="5">
        <f t="shared" si="32"/>
        <v>95.84497974844801</v>
      </c>
      <c r="CJ38" s="5">
        <f t="shared" si="32"/>
        <v>96.00472138136209</v>
      </c>
      <c r="CK38" s="5">
        <f t="shared" si="32"/>
        <v>96.16472925033104</v>
      </c>
      <c r="CL38" s="5">
        <f aca="true" t="shared" si="42" ref="CL38:EW38">+(1+$B$14/12)*CK38</f>
        <v>96.32500379908159</v>
      </c>
      <c r="CM38" s="5">
        <f t="shared" si="42"/>
        <v>96.48554547208006</v>
      </c>
      <c r="CN38" s="5">
        <f t="shared" si="42"/>
        <v>96.64635471453353</v>
      </c>
      <c r="CO38" s="5">
        <f t="shared" si="42"/>
        <v>96.80743197239109</v>
      </c>
      <c r="CP38" s="5">
        <f t="shared" si="42"/>
        <v>96.96877769234507</v>
      </c>
      <c r="CQ38" s="5">
        <f t="shared" si="42"/>
        <v>97.13039232183232</v>
      </c>
      <c r="CR38" s="5">
        <f t="shared" si="42"/>
        <v>97.29227630903537</v>
      </c>
      <c r="CS38" s="5">
        <f t="shared" si="42"/>
        <v>97.45443010288376</v>
      </c>
      <c r="CT38" s="5">
        <f t="shared" si="42"/>
        <v>97.61685415305524</v>
      </c>
      <c r="CU38" s="5">
        <f t="shared" si="42"/>
        <v>97.77954890997701</v>
      </c>
      <c r="CV38" s="5">
        <f t="shared" si="42"/>
        <v>97.94251482482697</v>
      </c>
      <c r="CW38" s="5">
        <f t="shared" si="42"/>
        <v>98.10575234953502</v>
      </c>
      <c r="CX38" s="5">
        <f t="shared" si="42"/>
        <v>98.26926193678425</v>
      </c>
      <c r="CY38" s="5">
        <f t="shared" si="42"/>
        <v>98.43304404001222</v>
      </c>
      <c r="CZ38" s="5">
        <f t="shared" si="42"/>
        <v>98.59709911341224</v>
      </c>
      <c r="DA38" s="5">
        <f t="shared" si="42"/>
        <v>98.7614276119346</v>
      </c>
      <c r="DB38" s="5">
        <f t="shared" si="42"/>
        <v>98.92602999128782</v>
      </c>
      <c r="DC38" s="5">
        <f t="shared" si="42"/>
        <v>99.09090670793996</v>
      </c>
      <c r="DD38" s="5">
        <f t="shared" si="42"/>
        <v>99.25605821911986</v>
      </c>
      <c r="DE38" s="5">
        <f t="shared" si="42"/>
        <v>99.4214849828184</v>
      </c>
      <c r="DF38" s="5">
        <f t="shared" si="42"/>
        <v>99.58718745778977</v>
      </c>
      <c r="DG38" s="5">
        <f t="shared" si="42"/>
        <v>99.75316610355276</v>
      </c>
      <c r="DH38" s="5">
        <f t="shared" si="42"/>
        <v>99.91942138039201</v>
      </c>
      <c r="DI38" s="5">
        <f t="shared" si="42"/>
        <v>100.08595374935933</v>
      </c>
      <c r="DJ38" s="5">
        <f t="shared" si="42"/>
        <v>100.25276367227494</v>
      </c>
      <c r="DK38" s="5">
        <f t="shared" si="42"/>
        <v>100.41985161172873</v>
      </c>
      <c r="DL38" s="5">
        <f t="shared" si="42"/>
        <v>100.58721803108162</v>
      </c>
      <c r="DM38" s="5">
        <f t="shared" si="42"/>
        <v>100.75486339446675</v>
      </c>
      <c r="DN38" s="5">
        <f t="shared" si="42"/>
        <v>100.92278816679087</v>
      </c>
      <c r="DO38" s="5">
        <f t="shared" si="42"/>
        <v>101.09099281373553</v>
      </c>
      <c r="DP38" s="5">
        <f t="shared" si="42"/>
        <v>101.25947780175842</v>
      </c>
      <c r="DQ38" s="5">
        <f t="shared" si="42"/>
        <v>101.4282435980947</v>
      </c>
      <c r="DR38" s="5">
        <f t="shared" si="42"/>
        <v>101.59729067075818</v>
      </c>
      <c r="DS38" s="5">
        <f t="shared" si="42"/>
        <v>101.76661948854279</v>
      </c>
      <c r="DT38" s="5">
        <f t="shared" si="42"/>
        <v>101.9362305210237</v>
      </c>
      <c r="DU38" s="5">
        <f t="shared" si="42"/>
        <v>102.10612423855875</v>
      </c>
      <c r="DV38" s="5">
        <f t="shared" si="42"/>
        <v>102.27630111228969</v>
      </c>
      <c r="DW38" s="5">
        <f t="shared" si="42"/>
        <v>102.44676161414351</v>
      </c>
      <c r="DX38" s="5">
        <f t="shared" si="42"/>
        <v>102.61750621683376</v>
      </c>
      <c r="DY38" s="5">
        <f t="shared" si="42"/>
        <v>102.78853539386182</v>
      </c>
      <c r="DZ38" s="5">
        <f t="shared" si="42"/>
        <v>102.95984961951827</v>
      </c>
      <c r="EA38" s="5">
        <f t="shared" si="42"/>
        <v>103.13144936888413</v>
      </c>
      <c r="EB38" s="5">
        <f t="shared" si="42"/>
        <v>103.30333511783228</v>
      </c>
      <c r="EC38" s="5">
        <f t="shared" si="42"/>
        <v>103.47550734302867</v>
      </c>
      <c r="ED38" s="5">
        <f t="shared" si="42"/>
        <v>103.64796652193372</v>
      </c>
      <c r="EE38" s="5">
        <f t="shared" si="42"/>
        <v>103.82071313280362</v>
      </c>
      <c r="EF38" s="5">
        <f t="shared" si="42"/>
        <v>103.99374765469163</v>
      </c>
      <c r="EG38" s="5">
        <f t="shared" si="42"/>
        <v>104.16707056744946</v>
      </c>
      <c r="EH38" s="5">
        <f t="shared" si="42"/>
        <v>104.34068235172855</v>
      </c>
      <c r="EI38" s="5">
        <f t="shared" si="42"/>
        <v>104.51458348898143</v>
      </c>
      <c r="EJ38" s="5">
        <f t="shared" si="42"/>
        <v>104.68877446146307</v>
      </c>
      <c r="EK38" s="5">
        <f t="shared" si="42"/>
        <v>104.86325575223218</v>
      </c>
      <c r="EL38" s="5">
        <f t="shared" si="42"/>
        <v>105.03802784515257</v>
      </c>
      <c r="EM38" s="5">
        <f t="shared" si="42"/>
        <v>105.2130912248945</v>
      </c>
      <c r="EN38" s="5">
        <f t="shared" si="42"/>
        <v>105.38844637693599</v>
      </c>
      <c r="EO38" s="5">
        <f t="shared" si="42"/>
        <v>105.56409378756422</v>
      </c>
      <c r="EP38" s="5">
        <f t="shared" si="42"/>
        <v>105.74003394387682</v>
      </c>
      <c r="EQ38" s="5">
        <f t="shared" si="42"/>
        <v>105.9162673337833</v>
      </c>
      <c r="ER38" s="5">
        <f t="shared" si="42"/>
        <v>106.09279444600627</v>
      </c>
      <c r="ES38" s="5">
        <f t="shared" si="42"/>
        <v>106.26961577008295</v>
      </c>
      <c r="ET38" s="5">
        <f t="shared" si="42"/>
        <v>106.44673179636642</v>
      </c>
      <c r="EU38" s="5">
        <f t="shared" si="42"/>
        <v>106.62414301602703</v>
      </c>
      <c r="EV38" s="5">
        <f t="shared" si="42"/>
        <v>106.80184992105374</v>
      </c>
      <c r="EW38" s="5">
        <f t="shared" si="42"/>
        <v>106.9798530042555</v>
      </c>
      <c r="EX38" s="5">
        <f aca="true" t="shared" si="43" ref="EX38:HI38">+(1+$B$14/12)*EW38</f>
        <v>107.1581527592626</v>
      </c>
      <c r="EY38" s="5">
        <f t="shared" si="43"/>
        <v>107.33674968052804</v>
      </c>
      <c r="EZ38" s="5">
        <f t="shared" si="43"/>
        <v>107.51564426332892</v>
      </c>
      <c r="FA38" s="5">
        <f t="shared" si="43"/>
        <v>107.6948370037678</v>
      </c>
      <c r="FB38" s="5">
        <f t="shared" si="43"/>
        <v>107.87432839877408</v>
      </c>
      <c r="FC38" s="5">
        <f t="shared" si="43"/>
        <v>108.05411894610538</v>
      </c>
      <c r="FD38" s="5">
        <f t="shared" si="43"/>
        <v>108.2342091443489</v>
      </c>
      <c r="FE38" s="5">
        <f t="shared" si="43"/>
        <v>108.41459949292282</v>
      </c>
      <c r="FF38" s="5">
        <f t="shared" si="43"/>
        <v>108.5952904920777</v>
      </c>
      <c r="FG38" s="5">
        <f t="shared" si="43"/>
        <v>108.77628264289783</v>
      </c>
      <c r="FH38" s="5">
        <f t="shared" si="43"/>
        <v>108.95757644730266</v>
      </c>
      <c r="FI38" s="5">
        <f t="shared" si="43"/>
        <v>109.13917240804817</v>
      </c>
      <c r="FJ38" s="5">
        <f t="shared" si="43"/>
        <v>109.32107102872826</v>
      </c>
      <c r="FK38" s="5">
        <f t="shared" si="43"/>
        <v>109.50327281377614</v>
      </c>
      <c r="FL38" s="5">
        <f t="shared" si="43"/>
        <v>109.68577826846577</v>
      </c>
      <c r="FM38" s="5">
        <f t="shared" si="43"/>
        <v>109.86858789891322</v>
      </c>
      <c r="FN38" s="5">
        <f t="shared" si="43"/>
        <v>110.05170221207808</v>
      </c>
      <c r="FO38" s="5">
        <f t="shared" si="43"/>
        <v>110.23512171576489</v>
      </c>
      <c r="FP38" s="5">
        <f t="shared" si="43"/>
        <v>110.4188469186245</v>
      </c>
      <c r="FQ38" s="5">
        <f t="shared" si="43"/>
        <v>110.60287833015555</v>
      </c>
      <c r="FR38" s="5">
        <f t="shared" si="43"/>
        <v>110.7872164607058</v>
      </c>
      <c r="FS38" s="5">
        <f t="shared" si="43"/>
        <v>110.97186182147365</v>
      </c>
      <c r="FT38" s="5">
        <f t="shared" si="43"/>
        <v>111.15681492450945</v>
      </c>
      <c r="FU38" s="5">
        <f t="shared" si="43"/>
        <v>111.34207628271697</v>
      </c>
      <c r="FV38" s="5">
        <f t="shared" si="43"/>
        <v>111.52764640985484</v>
      </c>
      <c r="FW38" s="5">
        <f t="shared" si="43"/>
        <v>111.71352582053794</v>
      </c>
      <c r="FX38" s="5">
        <f t="shared" si="43"/>
        <v>111.89971503023884</v>
      </c>
      <c r="FY38" s="5">
        <f t="shared" si="43"/>
        <v>112.08621455528925</v>
      </c>
      <c r="FZ38" s="5">
        <f t="shared" si="43"/>
        <v>112.2730249128814</v>
      </c>
      <c r="GA38" s="5">
        <f t="shared" si="43"/>
        <v>112.46014662106954</v>
      </c>
      <c r="GB38" s="5">
        <f t="shared" si="43"/>
        <v>112.64758019877132</v>
      </c>
      <c r="GC38" s="5">
        <f t="shared" si="43"/>
        <v>112.83532616576927</v>
      </c>
      <c r="GD38" s="5">
        <f t="shared" si="43"/>
        <v>113.02338504271222</v>
      </c>
      <c r="GE38" s="5">
        <f t="shared" si="43"/>
        <v>113.21175735111674</v>
      </c>
      <c r="GF38" s="5">
        <f t="shared" si="43"/>
        <v>113.40044361336861</v>
      </c>
      <c r="GG38" s="5">
        <f t="shared" si="43"/>
        <v>113.58944435272423</v>
      </c>
      <c r="GH38" s="5">
        <f t="shared" si="43"/>
        <v>113.7787600933121</v>
      </c>
      <c r="GI38" s="5">
        <f t="shared" si="43"/>
        <v>113.96839136013429</v>
      </c>
      <c r="GJ38" s="5">
        <f t="shared" si="43"/>
        <v>114.15833867906785</v>
      </c>
      <c r="GK38" s="5">
        <f t="shared" si="43"/>
        <v>114.3486025768663</v>
      </c>
      <c r="GL38" s="5">
        <f t="shared" si="43"/>
        <v>114.53918358116108</v>
      </c>
      <c r="GM38" s="5">
        <f t="shared" si="43"/>
        <v>114.73008222046302</v>
      </c>
      <c r="GN38" s="5">
        <f t="shared" si="43"/>
        <v>114.9212990241638</v>
      </c>
      <c r="GO38" s="5">
        <f t="shared" si="43"/>
        <v>115.11283452253741</v>
      </c>
      <c r="GP38" s="5">
        <f t="shared" si="43"/>
        <v>115.30468924674165</v>
      </c>
      <c r="GQ38" s="5">
        <f t="shared" si="43"/>
        <v>115.49686372881955</v>
      </c>
      <c r="GR38" s="5">
        <f t="shared" si="43"/>
        <v>115.68935850170092</v>
      </c>
      <c r="GS38" s="5">
        <f t="shared" si="43"/>
        <v>115.88217409920377</v>
      </c>
      <c r="GT38" s="5">
        <f t="shared" si="43"/>
        <v>116.07531105603577</v>
      </c>
      <c r="GU38" s="5">
        <f t="shared" si="43"/>
        <v>116.26876990779584</v>
      </c>
      <c r="GV38" s="5">
        <f t="shared" si="43"/>
        <v>116.4625511909755</v>
      </c>
      <c r="GW38" s="5">
        <f t="shared" si="43"/>
        <v>116.65665544296047</v>
      </c>
      <c r="GX38" s="5">
        <f t="shared" si="43"/>
        <v>116.85108320203207</v>
      </c>
      <c r="GY38" s="5">
        <f t="shared" si="43"/>
        <v>117.0458350073688</v>
      </c>
      <c r="GZ38" s="5">
        <f t="shared" si="43"/>
        <v>117.24091139904775</v>
      </c>
      <c r="HA38" s="5">
        <f t="shared" si="43"/>
        <v>117.43631291804617</v>
      </c>
      <c r="HB38" s="5">
        <f t="shared" si="43"/>
        <v>117.63204010624291</v>
      </c>
      <c r="HC38" s="5">
        <f t="shared" si="43"/>
        <v>117.82809350641999</v>
      </c>
      <c r="HD38" s="5">
        <f t="shared" si="43"/>
        <v>118.02447366226403</v>
      </c>
      <c r="HE38" s="5">
        <f t="shared" si="43"/>
        <v>118.22118111836781</v>
      </c>
      <c r="HF38" s="5">
        <f t="shared" si="43"/>
        <v>118.41821642023176</v>
      </c>
      <c r="HG38" s="5">
        <f t="shared" si="43"/>
        <v>118.61558011426548</v>
      </c>
      <c r="HH38" s="5">
        <f t="shared" si="43"/>
        <v>118.81327274778927</v>
      </c>
      <c r="HI38" s="5">
        <f t="shared" si="43"/>
        <v>119.0112948690356</v>
      </c>
      <c r="HJ38" s="5">
        <f aca="true" t="shared" si="44" ref="HJ38:IS38">+(1+$B$14/12)*HI38</f>
        <v>119.20964702715065</v>
      </c>
      <c r="HK38" s="5">
        <f t="shared" si="44"/>
        <v>119.40832977219591</v>
      </c>
      <c r="HL38" s="5">
        <f t="shared" si="44"/>
        <v>119.60734365514958</v>
      </c>
      <c r="HM38" s="5">
        <f t="shared" si="44"/>
        <v>119.80668922790817</v>
      </c>
      <c r="HN38" s="5">
        <f t="shared" si="44"/>
        <v>120.00636704328802</v>
      </c>
      <c r="HO38" s="5">
        <f t="shared" si="44"/>
        <v>120.20637765502684</v>
      </c>
      <c r="HP38" s="5">
        <f t="shared" si="44"/>
        <v>120.40672161778522</v>
      </c>
      <c r="HQ38" s="5">
        <f t="shared" si="44"/>
        <v>120.6073994871482</v>
      </c>
      <c r="HR38" s="5">
        <f t="shared" si="44"/>
        <v>120.80841181962678</v>
      </c>
      <c r="HS38" s="5">
        <f t="shared" si="44"/>
        <v>121.0097591726595</v>
      </c>
      <c r="HT38" s="5">
        <f t="shared" si="44"/>
        <v>121.21144210461394</v>
      </c>
      <c r="HU38" s="5">
        <f t="shared" si="44"/>
        <v>121.4134611747883</v>
      </c>
      <c r="HV38" s="5">
        <f t="shared" si="44"/>
        <v>121.61581694341295</v>
      </c>
      <c r="HW38" s="5">
        <f t="shared" si="44"/>
        <v>121.81850997165198</v>
      </c>
      <c r="HX38" s="5">
        <f t="shared" si="44"/>
        <v>122.02154082160473</v>
      </c>
      <c r="HY38" s="5">
        <f t="shared" si="44"/>
        <v>122.22491005630741</v>
      </c>
      <c r="HZ38" s="5">
        <f t="shared" si="44"/>
        <v>122.42861823973459</v>
      </c>
      <c r="IA38" s="5">
        <f t="shared" si="44"/>
        <v>122.63266593680082</v>
      </c>
      <c r="IB38" s="5">
        <f t="shared" si="44"/>
        <v>122.83705371336215</v>
      </c>
      <c r="IC38" s="5">
        <f t="shared" si="44"/>
        <v>123.04178213621776</v>
      </c>
      <c r="ID38" s="5">
        <f t="shared" si="44"/>
        <v>123.24685177311146</v>
      </c>
      <c r="IE38" s="5">
        <f t="shared" si="44"/>
        <v>123.45226319273331</v>
      </c>
      <c r="IF38" s="5">
        <f t="shared" si="44"/>
        <v>123.6580169647212</v>
      </c>
      <c r="IG38" s="5">
        <f t="shared" si="44"/>
        <v>123.86411365966241</v>
      </c>
      <c r="IH38" s="5">
        <f t="shared" si="44"/>
        <v>124.07055384909518</v>
      </c>
      <c r="II38" s="5">
        <f t="shared" si="44"/>
        <v>124.27733810551034</v>
      </c>
      <c r="IJ38" s="5">
        <f t="shared" si="44"/>
        <v>124.48446700235286</v>
      </c>
      <c r="IK38" s="5">
        <f t="shared" si="44"/>
        <v>124.69194111402345</v>
      </c>
      <c r="IL38" s="5">
        <f t="shared" si="44"/>
        <v>124.89976101588016</v>
      </c>
      <c r="IM38" s="5">
        <f t="shared" si="44"/>
        <v>125.10792728423996</v>
      </c>
      <c r="IN38" s="5">
        <f t="shared" si="44"/>
        <v>125.31644049638037</v>
      </c>
      <c r="IO38" s="5">
        <f t="shared" si="44"/>
        <v>125.525301230541</v>
      </c>
      <c r="IP38" s="5">
        <f t="shared" si="44"/>
        <v>125.73451006592525</v>
      </c>
      <c r="IQ38" s="5">
        <f t="shared" si="44"/>
        <v>125.94406758270179</v>
      </c>
      <c r="IR38" s="5">
        <f t="shared" si="44"/>
        <v>126.1539743620063</v>
      </c>
      <c r="IS38" s="5">
        <f t="shared" si="44"/>
        <v>126.36423098594298</v>
      </c>
      <c r="IT38" s="5">
        <f t="shared" si="36"/>
        <v>126.57483803758622</v>
      </c>
      <c r="IU38" s="5">
        <f t="shared" si="36"/>
        <v>126.7857961009822</v>
      </c>
      <c r="IV38" s="5">
        <f t="shared" si="36"/>
        <v>126.99710576115051</v>
      </c>
    </row>
    <row r="39" spans="1:256" s="5" customFormat="1" ht="12.75">
      <c r="A39" t="s">
        <v>16</v>
      </c>
      <c r="C39" s="5">
        <f aca="true" t="shared" si="45" ref="C39:BN39">+$B$8*B27/12</f>
        <v>312.5</v>
      </c>
      <c r="D39" s="5">
        <f t="shared" si="45"/>
        <v>313.28125</v>
      </c>
      <c r="E39" s="5">
        <f t="shared" si="45"/>
        <v>314.064453125</v>
      </c>
      <c r="F39" s="5">
        <f t="shared" si="45"/>
        <v>314.84961425781256</v>
      </c>
      <c r="G39" s="5">
        <f t="shared" si="45"/>
        <v>315.6367382934571</v>
      </c>
      <c r="H39" s="5">
        <f t="shared" si="45"/>
        <v>316.4258301391907</v>
      </c>
      <c r="I39" s="5">
        <f t="shared" si="45"/>
        <v>317.21689471453857</v>
      </c>
      <c r="J39" s="5">
        <f t="shared" si="45"/>
        <v>318.00993695132496</v>
      </c>
      <c r="K39" s="5">
        <f t="shared" si="45"/>
        <v>318.8049617937033</v>
      </c>
      <c r="L39" s="5">
        <f t="shared" si="45"/>
        <v>319.6019741981875</v>
      </c>
      <c r="M39" s="5">
        <f t="shared" si="45"/>
        <v>320.40097913368294</v>
      </c>
      <c r="N39" s="5">
        <f t="shared" si="45"/>
        <v>321.20198158151715</v>
      </c>
      <c r="O39" s="5">
        <f t="shared" si="45"/>
        <v>322.00498653547095</v>
      </c>
      <c r="P39" s="5">
        <f t="shared" si="45"/>
        <v>322.8099990018096</v>
      </c>
      <c r="Q39" s="5">
        <f t="shared" si="45"/>
        <v>323.61702399931414</v>
      </c>
      <c r="R39" s="5">
        <f t="shared" si="45"/>
        <v>324.4260665593124</v>
      </c>
      <c r="S39" s="5">
        <f t="shared" si="45"/>
        <v>325.2371317257107</v>
      </c>
      <c r="T39" s="5">
        <f t="shared" si="45"/>
        <v>326.05022455502495</v>
      </c>
      <c r="U39" s="5">
        <f t="shared" si="45"/>
        <v>326.8653501164125</v>
      </c>
      <c r="V39" s="5">
        <f t="shared" si="45"/>
        <v>327.6825134917035</v>
      </c>
      <c r="W39" s="5">
        <f t="shared" si="45"/>
        <v>328.5017197754328</v>
      </c>
      <c r="X39" s="5">
        <f t="shared" si="45"/>
        <v>329.3229740748713</v>
      </c>
      <c r="Y39" s="5">
        <f t="shared" si="45"/>
        <v>330.1462815100585</v>
      </c>
      <c r="Z39" s="5">
        <f t="shared" si="45"/>
        <v>330.9716472138336</v>
      </c>
      <c r="AA39" s="5">
        <f t="shared" si="45"/>
        <v>331.7990763318682</v>
      </c>
      <c r="AB39" s="5">
        <f t="shared" si="45"/>
        <v>332.6285740226978</v>
      </c>
      <c r="AC39" s="5">
        <f t="shared" si="45"/>
        <v>333.4601454577546</v>
      </c>
      <c r="AD39" s="5">
        <f t="shared" si="45"/>
        <v>334.293795821399</v>
      </c>
      <c r="AE39" s="5">
        <f t="shared" si="45"/>
        <v>335.1295303109524</v>
      </c>
      <c r="AF39" s="5">
        <f t="shared" si="45"/>
        <v>335.9673541367298</v>
      </c>
      <c r="AG39" s="5">
        <f t="shared" si="45"/>
        <v>336.80727252207157</v>
      </c>
      <c r="AH39" s="5">
        <f t="shared" si="45"/>
        <v>337.6492907033767</v>
      </c>
      <c r="AI39" s="5">
        <f t="shared" si="45"/>
        <v>338.4934139301351</v>
      </c>
      <c r="AJ39" s="5">
        <f t="shared" si="45"/>
        <v>339.3396474649604</v>
      </c>
      <c r="AK39" s="5">
        <f t="shared" si="45"/>
        <v>340.1879965836228</v>
      </c>
      <c r="AL39" s="5">
        <f t="shared" si="45"/>
        <v>341.0384665750818</v>
      </c>
      <c r="AM39" s="5">
        <f t="shared" si="45"/>
        <v>341.89106274151953</v>
      </c>
      <c r="AN39" s="5">
        <f t="shared" si="45"/>
        <v>342.74579039837334</v>
      </c>
      <c r="AO39" s="5">
        <f t="shared" si="45"/>
        <v>343.6026548743692</v>
      </c>
      <c r="AP39" s="5">
        <f t="shared" si="45"/>
        <v>344.4616615115551</v>
      </c>
      <c r="AQ39" s="5">
        <f t="shared" si="45"/>
        <v>345.32281566533396</v>
      </c>
      <c r="AR39" s="5">
        <f t="shared" si="45"/>
        <v>346.18612270449734</v>
      </c>
      <c r="AS39" s="5">
        <f t="shared" si="45"/>
        <v>347.0515880112585</v>
      </c>
      <c r="AT39" s="5">
        <f t="shared" si="45"/>
        <v>347.91921698128664</v>
      </c>
      <c r="AU39" s="5">
        <f t="shared" si="45"/>
        <v>348.78901502373986</v>
      </c>
      <c r="AV39" s="5">
        <f t="shared" si="45"/>
        <v>349.6609875612991</v>
      </c>
      <c r="AW39" s="5">
        <f t="shared" si="45"/>
        <v>350.5351400302024</v>
      </c>
      <c r="AX39" s="5">
        <f t="shared" si="45"/>
        <v>351.4114778802778</v>
      </c>
      <c r="AY39" s="5">
        <f t="shared" si="45"/>
        <v>352.29000657497846</v>
      </c>
      <c r="AZ39" s="5">
        <f t="shared" si="45"/>
        <v>353.1707315914159</v>
      </c>
      <c r="BA39" s="5">
        <f t="shared" si="45"/>
        <v>354.0536584203944</v>
      </c>
      <c r="BB39" s="5">
        <f t="shared" si="45"/>
        <v>354.93879256644533</v>
      </c>
      <c r="BC39" s="5">
        <f t="shared" si="45"/>
        <v>355.82613954786143</v>
      </c>
      <c r="BD39" s="5">
        <f t="shared" si="45"/>
        <v>356.7157048967311</v>
      </c>
      <c r="BE39" s="5">
        <f t="shared" si="45"/>
        <v>357.60749415897294</v>
      </c>
      <c r="BF39" s="5">
        <f t="shared" si="45"/>
        <v>358.50151289437036</v>
      </c>
      <c r="BG39" s="5">
        <f t="shared" si="45"/>
        <v>359.3977666766063</v>
      </c>
      <c r="BH39" s="5">
        <f t="shared" si="45"/>
        <v>360.2962610932978</v>
      </c>
      <c r="BI39" s="5">
        <f t="shared" si="45"/>
        <v>361.197001746031</v>
      </c>
      <c r="BJ39" s="5">
        <f t="shared" si="45"/>
        <v>362.0999942503961</v>
      </c>
      <c r="BK39" s="5">
        <f t="shared" si="45"/>
        <v>363.005244236022</v>
      </c>
      <c r="BL39" s="5">
        <f t="shared" si="45"/>
        <v>363.91275734661207</v>
      </c>
      <c r="BM39" s="5">
        <f t="shared" si="45"/>
        <v>364.8225392399786</v>
      </c>
      <c r="BN39" s="5">
        <f t="shared" si="45"/>
        <v>365.7345955880785</v>
      </c>
      <c r="BO39" s="5">
        <f aca="true" t="shared" si="46" ref="BO39:DZ39">+$B$8*BN27/12</f>
        <v>366.64893207704876</v>
      </c>
      <c r="BP39" s="5">
        <f t="shared" si="46"/>
        <v>367.5655544072413</v>
      </c>
      <c r="BQ39" s="5">
        <f t="shared" si="46"/>
        <v>368.4844682932594</v>
      </c>
      <c r="BR39" s="5">
        <f t="shared" si="46"/>
        <v>369.4056794639925</v>
      </c>
      <c r="BS39" s="5">
        <f t="shared" si="46"/>
        <v>370.3291936626525</v>
      </c>
      <c r="BT39" s="5">
        <f t="shared" si="46"/>
        <v>371.25501664680905</v>
      </c>
      <c r="BU39" s="5">
        <f t="shared" si="46"/>
        <v>372.18315418842604</v>
      </c>
      <c r="BV39" s="5">
        <f t="shared" si="46"/>
        <v>373.11361207389706</v>
      </c>
      <c r="BW39" s="5">
        <f t="shared" si="46"/>
        <v>374.04639610408185</v>
      </c>
      <c r="BX39" s="5">
        <f t="shared" si="46"/>
        <v>374.981512094342</v>
      </c>
      <c r="BY39" s="5">
        <f t="shared" si="46"/>
        <v>375.91896587457785</v>
      </c>
      <c r="BZ39" s="5">
        <f t="shared" si="46"/>
        <v>376.8587632892643</v>
      </c>
      <c r="CA39" s="5">
        <f t="shared" si="46"/>
        <v>377.8009101974874</v>
      </c>
      <c r="CB39" s="5">
        <f t="shared" si="46"/>
        <v>378.74541247298106</v>
      </c>
      <c r="CC39" s="5">
        <f t="shared" si="46"/>
        <v>379.6922760041635</v>
      </c>
      <c r="CD39" s="5">
        <f t="shared" si="46"/>
        <v>380.64150669417387</v>
      </c>
      <c r="CE39" s="5">
        <f t="shared" si="46"/>
        <v>381.59311046090926</v>
      </c>
      <c r="CF39" s="5">
        <f t="shared" si="46"/>
        <v>382.5470932370615</v>
      </c>
      <c r="CG39" s="5">
        <f t="shared" si="46"/>
        <v>383.5034609701542</v>
      </c>
      <c r="CH39" s="5">
        <f t="shared" si="46"/>
        <v>384.46221962257954</v>
      </c>
      <c r="CI39" s="5">
        <f t="shared" si="46"/>
        <v>385.423375171636</v>
      </c>
      <c r="CJ39" s="5">
        <f t="shared" si="46"/>
        <v>386.386933609565</v>
      </c>
      <c r="CK39" s="5">
        <f t="shared" si="46"/>
        <v>387.35290094358896</v>
      </c>
      <c r="CL39" s="5">
        <f t="shared" si="46"/>
        <v>388.3212831959479</v>
      </c>
      <c r="CM39" s="5">
        <f t="shared" si="46"/>
        <v>389.29208640393773</v>
      </c>
      <c r="CN39" s="5">
        <f t="shared" si="46"/>
        <v>390.26531661994755</v>
      </c>
      <c r="CO39" s="5">
        <f t="shared" si="46"/>
        <v>391.2409799114974</v>
      </c>
      <c r="CP39" s="5">
        <f t="shared" si="46"/>
        <v>392.2190823612761</v>
      </c>
      <c r="CQ39" s="5">
        <f t="shared" si="46"/>
        <v>393.1996300671792</v>
      </c>
      <c r="CR39" s="5">
        <f t="shared" si="46"/>
        <v>394.1826291423472</v>
      </c>
      <c r="CS39" s="5">
        <f t="shared" si="46"/>
        <v>395.168085715203</v>
      </c>
      <c r="CT39" s="5">
        <f t="shared" si="46"/>
        <v>396.15600592949096</v>
      </c>
      <c r="CU39" s="5">
        <f t="shared" si="46"/>
        <v>397.1463959443147</v>
      </c>
      <c r="CV39" s="5">
        <f t="shared" si="46"/>
        <v>398.1392619341755</v>
      </c>
      <c r="CW39" s="5">
        <f t="shared" si="46"/>
        <v>399.13461008901095</v>
      </c>
      <c r="CX39" s="5">
        <f t="shared" si="46"/>
        <v>400.13244661423346</v>
      </c>
      <c r="CY39" s="5">
        <f t="shared" si="46"/>
        <v>401.132777730769</v>
      </c>
      <c r="CZ39" s="5">
        <f t="shared" si="46"/>
        <v>402.13560967509596</v>
      </c>
      <c r="DA39" s="5">
        <f t="shared" si="46"/>
        <v>403.1409486992836</v>
      </c>
      <c r="DB39" s="5">
        <f t="shared" si="46"/>
        <v>404.1488010710318</v>
      </c>
      <c r="DC39" s="5">
        <f t="shared" si="46"/>
        <v>405.1591730737093</v>
      </c>
      <c r="DD39" s="5">
        <f t="shared" si="46"/>
        <v>406.17207100639365</v>
      </c>
      <c r="DE39" s="5">
        <f t="shared" si="46"/>
        <v>407.18750118390955</v>
      </c>
      <c r="DF39" s="5">
        <f t="shared" si="46"/>
        <v>408.20546993686935</v>
      </c>
      <c r="DG39" s="5">
        <f t="shared" si="46"/>
        <v>409.22598361171146</v>
      </c>
      <c r="DH39" s="5">
        <f t="shared" si="46"/>
        <v>410.24904857074074</v>
      </c>
      <c r="DI39" s="5">
        <f t="shared" si="46"/>
        <v>411.27467119216755</v>
      </c>
      <c r="DJ39" s="5">
        <f t="shared" si="46"/>
        <v>412.302857870148</v>
      </c>
      <c r="DK39" s="5">
        <f t="shared" si="46"/>
        <v>413.33361501482335</v>
      </c>
      <c r="DL39" s="5">
        <f t="shared" si="46"/>
        <v>414.3669490523603</v>
      </c>
      <c r="DM39" s="5">
        <f t="shared" si="46"/>
        <v>415.40286642499115</v>
      </c>
      <c r="DN39" s="5">
        <f t="shared" si="46"/>
        <v>416.44137359105366</v>
      </c>
      <c r="DO39" s="5">
        <f t="shared" si="46"/>
        <v>417.4824770250313</v>
      </c>
      <c r="DP39" s="5">
        <f t="shared" si="46"/>
        <v>418.5261832175938</v>
      </c>
      <c r="DQ39" s="5">
        <f t="shared" si="46"/>
        <v>419.57249867563786</v>
      </c>
      <c r="DR39" s="5">
        <f t="shared" si="46"/>
        <v>420.62142992232685</v>
      </c>
      <c r="DS39" s="5">
        <f t="shared" si="46"/>
        <v>421.6729834971327</v>
      </c>
      <c r="DT39" s="5">
        <f t="shared" si="46"/>
        <v>422.72716595587553</v>
      </c>
      <c r="DU39" s="5">
        <f t="shared" si="46"/>
        <v>423.7839838707652</v>
      </c>
      <c r="DV39" s="5">
        <f t="shared" si="46"/>
        <v>424.8434438304421</v>
      </c>
      <c r="DW39" s="5">
        <f t="shared" si="46"/>
        <v>425.9055524400182</v>
      </c>
      <c r="DX39" s="5">
        <f t="shared" si="46"/>
        <v>426.9703163211182</v>
      </c>
      <c r="DY39" s="5">
        <f t="shared" si="46"/>
        <v>428.03774211192103</v>
      </c>
      <c r="DZ39" s="5">
        <f t="shared" si="46"/>
        <v>429.1078364672008</v>
      </c>
      <c r="EA39" s="5">
        <f aca="true" t="shared" si="47" ref="EA39:GL39">+$B$8*DZ27/12</f>
        <v>430.18060605836877</v>
      </c>
      <c r="EB39" s="5">
        <f t="shared" si="47"/>
        <v>431.2560575735146</v>
      </c>
      <c r="EC39" s="5">
        <f t="shared" si="47"/>
        <v>432.3341977174484</v>
      </c>
      <c r="ED39" s="5">
        <f t="shared" si="47"/>
        <v>433.41503321174196</v>
      </c>
      <c r="EE39" s="5">
        <f t="shared" si="47"/>
        <v>434.4985707947713</v>
      </c>
      <c r="EF39" s="5">
        <f t="shared" si="47"/>
        <v>435.5848172217582</v>
      </c>
      <c r="EG39" s="5">
        <f t="shared" si="47"/>
        <v>436.6737792648126</v>
      </c>
      <c r="EH39" s="5">
        <f t="shared" si="47"/>
        <v>437.7654637129746</v>
      </c>
      <c r="EI39" s="5">
        <f t="shared" si="47"/>
        <v>438.85987737225696</v>
      </c>
      <c r="EJ39" s="5">
        <f t="shared" si="47"/>
        <v>439.95702706568767</v>
      </c>
      <c r="EK39" s="5">
        <f t="shared" si="47"/>
        <v>441.0569196333518</v>
      </c>
      <c r="EL39" s="5">
        <f t="shared" si="47"/>
        <v>442.1595619324352</v>
      </c>
      <c r="EM39" s="5">
        <f t="shared" si="47"/>
        <v>443.26496083726624</v>
      </c>
      <c r="EN39" s="5">
        <f t="shared" si="47"/>
        <v>444.37312323935936</v>
      </c>
      <c r="EO39" s="5">
        <f t="shared" si="47"/>
        <v>445.4840560474577</v>
      </c>
      <c r="EP39" s="5">
        <f t="shared" si="47"/>
        <v>446.5977661875764</v>
      </c>
      <c r="EQ39" s="5">
        <f t="shared" si="47"/>
        <v>447.7142606030454</v>
      </c>
      <c r="ER39" s="5">
        <f t="shared" si="47"/>
        <v>448.83354625455286</v>
      </c>
      <c r="ES39" s="5">
        <f t="shared" si="47"/>
        <v>449.9556301201892</v>
      </c>
      <c r="ET39" s="5">
        <f t="shared" si="47"/>
        <v>451.08051919548967</v>
      </c>
      <c r="EU39" s="5">
        <f t="shared" si="47"/>
        <v>452.2082204934784</v>
      </c>
      <c r="EV39" s="5">
        <f t="shared" si="47"/>
        <v>453.3387410447121</v>
      </c>
      <c r="EW39" s="5">
        <f t="shared" si="47"/>
        <v>454.4720878973238</v>
      </c>
      <c r="EX39" s="5">
        <f t="shared" si="47"/>
        <v>455.6082681170671</v>
      </c>
      <c r="EY39" s="5">
        <f t="shared" si="47"/>
        <v>456.74728878735976</v>
      </c>
      <c r="EZ39" s="5">
        <f t="shared" si="47"/>
        <v>457.8891570093281</v>
      </c>
      <c r="FA39" s="5">
        <f t="shared" si="47"/>
        <v>459.0338799018514</v>
      </c>
      <c r="FB39" s="5">
        <f t="shared" si="47"/>
        <v>460.18146460160597</v>
      </c>
      <c r="FC39" s="5">
        <f t="shared" si="47"/>
        <v>461.33191826311</v>
      </c>
      <c r="FD39" s="5">
        <f t="shared" si="47"/>
        <v>462.4852480587677</v>
      </c>
      <c r="FE39" s="5">
        <f t="shared" si="47"/>
        <v>463.6414611789146</v>
      </c>
      <c r="FF39" s="5">
        <f t="shared" si="47"/>
        <v>464.8005648318619</v>
      </c>
      <c r="FG39" s="5">
        <f t="shared" si="47"/>
        <v>465.96256624394147</v>
      </c>
      <c r="FH39" s="5">
        <f t="shared" si="47"/>
        <v>467.1274726595513</v>
      </c>
      <c r="FI39" s="5">
        <f t="shared" si="47"/>
        <v>468.2952913412001</v>
      </c>
      <c r="FJ39" s="5">
        <f t="shared" si="47"/>
        <v>469.4660295695531</v>
      </c>
      <c r="FK39" s="5">
        <f t="shared" si="47"/>
        <v>470.639694643477</v>
      </c>
      <c r="FL39" s="5">
        <f t="shared" si="47"/>
        <v>471.81629388008565</v>
      </c>
      <c r="FM39" s="5">
        <f t="shared" si="47"/>
        <v>472.9958346147859</v>
      </c>
      <c r="FN39" s="5">
        <f t="shared" si="47"/>
        <v>474.1783242013228</v>
      </c>
      <c r="FO39" s="5">
        <f t="shared" si="47"/>
        <v>475.3637700118261</v>
      </c>
      <c r="FP39" s="5">
        <f t="shared" si="47"/>
        <v>476.55217943685574</v>
      </c>
      <c r="FQ39" s="5">
        <f t="shared" si="47"/>
        <v>477.74355988544784</v>
      </c>
      <c r="FR39" s="5">
        <f t="shared" si="47"/>
        <v>478.9379187851614</v>
      </c>
      <c r="FS39" s="5">
        <f t="shared" si="47"/>
        <v>480.1352635821243</v>
      </c>
      <c r="FT39" s="5">
        <f t="shared" si="47"/>
        <v>481.33560174107964</v>
      </c>
      <c r="FU39" s="5">
        <f t="shared" si="47"/>
        <v>482.5389407454322</v>
      </c>
      <c r="FV39" s="5">
        <f t="shared" si="47"/>
        <v>483.74528809729577</v>
      </c>
      <c r="FW39" s="5">
        <f t="shared" si="47"/>
        <v>484.954651317539</v>
      </c>
      <c r="FX39" s="5">
        <f t="shared" si="47"/>
        <v>486.1670379458328</v>
      </c>
      <c r="FY39" s="5">
        <f t="shared" si="47"/>
        <v>487.38245554069744</v>
      </c>
      <c r="FZ39" s="5">
        <f t="shared" si="47"/>
        <v>488.60091167954914</v>
      </c>
      <c r="GA39" s="5">
        <f t="shared" si="47"/>
        <v>489.822413958748</v>
      </c>
      <c r="GB39" s="5">
        <f t="shared" si="47"/>
        <v>491.0469699936448</v>
      </c>
      <c r="GC39" s="5">
        <f t="shared" si="47"/>
        <v>492.2745874186289</v>
      </c>
      <c r="GD39" s="5">
        <f t="shared" si="47"/>
        <v>493.50527388717546</v>
      </c>
      <c r="GE39" s="5">
        <f t="shared" si="47"/>
        <v>494.7390370718934</v>
      </c>
      <c r="GF39" s="5">
        <f t="shared" si="47"/>
        <v>495.975884664573</v>
      </c>
      <c r="GG39" s="5">
        <f t="shared" si="47"/>
        <v>497.2158243762345</v>
      </c>
      <c r="GH39" s="5">
        <f t="shared" si="47"/>
        <v>498.458863937175</v>
      </c>
      <c r="GI39" s="5">
        <f t="shared" si="47"/>
        <v>499.7050110970179</v>
      </c>
      <c r="GJ39" s="5">
        <f t="shared" si="47"/>
        <v>500.95427362476045</v>
      </c>
      <c r="GK39" s="5">
        <f t="shared" si="47"/>
        <v>502.20665930882234</v>
      </c>
      <c r="GL39" s="5">
        <f t="shared" si="47"/>
        <v>503.46217595709436</v>
      </c>
      <c r="GM39" s="5">
        <f aca="true" t="shared" si="48" ref="GM39:IV39">+$B$8*GL27/12</f>
        <v>504.7208313969871</v>
      </c>
      <c r="GN39" s="5">
        <f t="shared" si="48"/>
        <v>505.98263347547953</v>
      </c>
      <c r="GO39" s="5">
        <f t="shared" si="48"/>
        <v>507.2475900591681</v>
      </c>
      <c r="GP39" s="5">
        <f t="shared" si="48"/>
        <v>508.515709034316</v>
      </c>
      <c r="GQ39" s="5">
        <f t="shared" si="48"/>
        <v>509.78699830690175</v>
      </c>
      <c r="GR39" s="5">
        <f t="shared" si="48"/>
        <v>511.0614658026689</v>
      </c>
      <c r="GS39" s="5">
        <f t="shared" si="48"/>
        <v>512.3391194671756</v>
      </c>
      <c r="GT39" s="5">
        <f t="shared" si="48"/>
        <v>513.6199672658435</v>
      </c>
      <c r="GU39" s="5">
        <f t="shared" si="48"/>
        <v>514.9040171840081</v>
      </c>
      <c r="GV39" s="5">
        <f t="shared" si="48"/>
        <v>516.191277226968</v>
      </c>
      <c r="GW39" s="5">
        <f t="shared" si="48"/>
        <v>517.4817554200355</v>
      </c>
      <c r="GX39" s="5">
        <f t="shared" si="48"/>
        <v>518.7754598085854</v>
      </c>
      <c r="GY39" s="5">
        <f t="shared" si="48"/>
        <v>520.0723984581069</v>
      </c>
      <c r="GZ39" s="5">
        <f t="shared" si="48"/>
        <v>521.3725794542521</v>
      </c>
      <c r="HA39" s="5">
        <f t="shared" si="48"/>
        <v>522.6760109028877</v>
      </c>
      <c r="HB39" s="5">
        <f t="shared" si="48"/>
        <v>523.9827009301449</v>
      </c>
      <c r="HC39" s="5">
        <f t="shared" si="48"/>
        <v>525.2926576824702</v>
      </c>
      <c r="HD39" s="5">
        <f t="shared" si="48"/>
        <v>526.6058893266764</v>
      </c>
      <c r="HE39" s="5">
        <f t="shared" si="48"/>
        <v>527.9224040499931</v>
      </c>
      <c r="HF39" s="5">
        <f t="shared" si="48"/>
        <v>529.242210060118</v>
      </c>
      <c r="HG39" s="5">
        <f t="shared" si="48"/>
        <v>530.5653155852684</v>
      </c>
      <c r="HH39" s="5">
        <f t="shared" si="48"/>
        <v>531.8917288742315</v>
      </c>
      <c r="HI39" s="5">
        <f t="shared" si="48"/>
        <v>533.2214581964171</v>
      </c>
      <c r="HJ39" s="5">
        <f t="shared" si="48"/>
        <v>534.554511841908</v>
      </c>
      <c r="HK39" s="5">
        <f t="shared" si="48"/>
        <v>535.8908981215128</v>
      </c>
      <c r="HL39" s="5">
        <f t="shared" si="48"/>
        <v>537.2306253668166</v>
      </c>
      <c r="HM39" s="5">
        <f t="shared" si="48"/>
        <v>538.5737019302336</v>
      </c>
      <c r="HN39" s="5">
        <f t="shared" si="48"/>
        <v>539.9201361850592</v>
      </c>
      <c r="HO39" s="5">
        <f t="shared" si="48"/>
        <v>541.2699365255218</v>
      </c>
      <c r="HP39" s="5">
        <f t="shared" si="48"/>
        <v>542.6231113668356</v>
      </c>
      <c r="HQ39" s="5">
        <f t="shared" si="48"/>
        <v>543.9796691452526</v>
      </c>
      <c r="HR39" s="5">
        <f t="shared" si="48"/>
        <v>545.3396183181158</v>
      </c>
      <c r="HS39" s="5">
        <f t="shared" si="48"/>
        <v>546.7029673639111</v>
      </c>
      <c r="HT39" s="5">
        <f t="shared" si="48"/>
        <v>548.0697247823208</v>
      </c>
      <c r="HU39" s="5">
        <f t="shared" si="48"/>
        <v>549.4398990942766</v>
      </c>
      <c r="HV39" s="5">
        <f t="shared" si="48"/>
        <v>550.8134988420123</v>
      </c>
      <c r="HW39" s="5">
        <f t="shared" si="48"/>
        <v>552.1905325891172</v>
      </c>
      <c r="HX39" s="5">
        <f t="shared" si="48"/>
        <v>553.5710089205901</v>
      </c>
      <c r="HY39" s="5">
        <f t="shared" si="48"/>
        <v>554.9549364428916</v>
      </c>
      <c r="HZ39" s="5">
        <f t="shared" si="48"/>
        <v>556.3423237839987</v>
      </c>
      <c r="IA39" s="5">
        <f t="shared" si="48"/>
        <v>557.7331795934587</v>
      </c>
      <c r="IB39" s="5">
        <f t="shared" si="48"/>
        <v>559.1275125424423</v>
      </c>
      <c r="IC39" s="5">
        <f t="shared" si="48"/>
        <v>560.5253313237984</v>
      </c>
      <c r="ID39" s="5">
        <f t="shared" si="48"/>
        <v>561.9266446521078</v>
      </c>
      <c r="IE39" s="5">
        <f t="shared" si="48"/>
        <v>563.331461263738</v>
      </c>
      <c r="IF39" s="5">
        <f t="shared" si="48"/>
        <v>564.7397899168973</v>
      </c>
      <c r="IG39" s="5">
        <f t="shared" si="48"/>
        <v>566.1516393916895</v>
      </c>
      <c r="IH39" s="5">
        <f t="shared" si="48"/>
        <v>567.5670184901686</v>
      </c>
      <c r="II39" s="5">
        <f t="shared" si="48"/>
        <v>568.985936036394</v>
      </c>
      <c r="IJ39" s="5">
        <f t="shared" si="48"/>
        <v>570.4084008764851</v>
      </c>
      <c r="IK39" s="5">
        <f t="shared" si="48"/>
        <v>571.8344218786763</v>
      </c>
      <c r="IL39" s="5">
        <f t="shared" si="48"/>
        <v>573.2640079333729</v>
      </c>
      <c r="IM39" s="5">
        <f t="shared" si="48"/>
        <v>574.6971679532063</v>
      </c>
      <c r="IN39" s="5">
        <f t="shared" si="48"/>
        <v>576.1339108730892</v>
      </c>
      <c r="IO39" s="5">
        <f t="shared" si="48"/>
        <v>577.5742456502719</v>
      </c>
      <c r="IP39" s="5">
        <f t="shared" si="48"/>
        <v>579.0181812643976</v>
      </c>
      <c r="IQ39" s="5">
        <f t="shared" si="48"/>
        <v>580.4657267175586</v>
      </c>
      <c r="IR39" s="5">
        <f t="shared" si="48"/>
        <v>581.9168910343525</v>
      </c>
      <c r="IS39" s="5">
        <f t="shared" si="48"/>
        <v>583.3716832619384</v>
      </c>
      <c r="IT39" s="5">
        <f t="shared" si="48"/>
        <v>584.8301124700932</v>
      </c>
      <c r="IU39" s="5">
        <f t="shared" si="48"/>
        <v>586.2921877512684</v>
      </c>
      <c r="IV39" s="5">
        <f t="shared" si="48"/>
        <v>587.7579182206465</v>
      </c>
    </row>
    <row r="40" spans="1:256" s="5" customFormat="1" ht="12.75">
      <c r="A40" t="s">
        <v>17</v>
      </c>
      <c r="C40" s="5">
        <f aca="true" t="shared" si="49" ref="C40:BN40">+(C31+C39)*$B$13</f>
        <v>273.75</v>
      </c>
      <c r="D40" s="5">
        <f t="shared" si="49"/>
        <v>273.6786738060038</v>
      </c>
      <c r="E40" s="5">
        <f t="shared" si="49"/>
        <v>273.60716929652267</v>
      </c>
      <c r="F40" s="5">
        <f t="shared" si="49"/>
        <v>273.5354860257678</v>
      </c>
      <c r="G40" s="5">
        <f t="shared" si="49"/>
        <v>273.46362354683606</v>
      </c>
      <c r="H40" s="5">
        <f t="shared" si="49"/>
        <v>273.39158141170697</v>
      </c>
      <c r="I40" s="5">
        <f t="shared" si="49"/>
        <v>273.31935917124</v>
      </c>
      <c r="J40" s="5">
        <f t="shared" si="49"/>
        <v>273.246956375172</v>
      </c>
      <c r="K40" s="5">
        <f t="shared" si="49"/>
        <v>273.1743725721137</v>
      </c>
      <c r="L40" s="5">
        <f t="shared" si="49"/>
        <v>273.10160730954783</v>
      </c>
      <c r="M40" s="5">
        <f t="shared" si="49"/>
        <v>273.02866013382544</v>
      </c>
      <c r="N40" s="5">
        <f t="shared" si="49"/>
        <v>272.95553059016385</v>
      </c>
      <c r="O40" s="5">
        <f t="shared" si="49"/>
        <v>272.8822182226431</v>
      </c>
      <c r="P40" s="5">
        <f t="shared" si="49"/>
        <v>272.8087225742035</v>
      </c>
      <c r="Q40" s="5">
        <f t="shared" si="49"/>
        <v>272.7350431866429</v>
      </c>
      <c r="R40" s="5">
        <f t="shared" si="49"/>
        <v>272.6611796006133</v>
      </c>
      <c r="S40" s="5">
        <f t="shared" si="49"/>
        <v>272.5871313556186</v>
      </c>
      <c r="T40" s="5">
        <f t="shared" si="49"/>
        <v>272.5128979900115</v>
      </c>
      <c r="U40" s="5">
        <f t="shared" si="49"/>
        <v>272.4384790409904</v>
      </c>
      <c r="V40" s="5">
        <f t="shared" si="49"/>
        <v>272.3638740445967</v>
      </c>
      <c r="W40" s="5">
        <f t="shared" si="49"/>
        <v>272.289082535712</v>
      </c>
      <c r="X40" s="5">
        <f t="shared" si="49"/>
        <v>272.21410404805505</v>
      </c>
      <c r="Y40" s="5">
        <f t="shared" si="49"/>
        <v>272.138938114179</v>
      </c>
      <c r="Z40" s="5">
        <f t="shared" si="49"/>
        <v>272.06358426546825</v>
      </c>
      <c r="AA40" s="5">
        <f t="shared" si="49"/>
        <v>271.9880420321358</v>
      </c>
      <c r="AB40" s="5">
        <f t="shared" si="49"/>
        <v>271.9123109432199</v>
      </c>
      <c r="AC40" s="5">
        <f t="shared" si="49"/>
        <v>271.8363905265818</v>
      </c>
      <c r="AD40" s="5">
        <f t="shared" si="49"/>
        <v>271.76028030890205</v>
      </c>
      <c r="AE40" s="5">
        <f t="shared" si="49"/>
        <v>271.68397981567813</v>
      </c>
      <c r="AF40" s="5">
        <f t="shared" si="49"/>
        <v>271.60748857122115</v>
      </c>
      <c r="AG40" s="5">
        <f t="shared" si="49"/>
        <v>271.530806098653</v>
      </c>
      <c r="AH40" s="5">
        <f t="shared" si="49"/>
        <v>271.4539319199034</v>
      </c>
      <c r="AI40" s="5">
        <f t="shared" si="49"/>
        <v>271.37686555570696</v>
      </c>
      <c r="AJ40" s="5">
        <f t="shared" si="49"/>
        <v>271.2996065256001</v>
      </c>
      <c r="AK40" s="5">
        <f t="shared" si="49"/>
        <v>271.2221543479179</v>
      </c>
      <c r="AL40" s="5">
        <f t="shared" si="49"/>
        <v>271.14450853979156</v>
      </c>
      <c r="AM40" s="5">
        <f t="shared" si="49"/>
        <v>271.06666861714484</v>
      </c>
      <c r="AN40" s="5">
        <f t="shared" si="49"/>
        <v>270.9886340946915</v>
      </c>
      <c r="AO40" s="5">
        <f t="shared" si="49"/>
        <v>270.9104044859321</v>
      </c>
      <c r="AP40" s="5">
        <f t="shared" si="49"/>
        <v>270.83197930315066</v>
      </c>
      <c r="AQ40" s="5">
        <f t="shared" si="49"/>
        <v>270.7533580574124</v>
      </c>
      <c r="AR40" s="5">
        <f t="shared" si="49"/>
        <v>270.6745402585597</v>
      </c>
      <c r="AS40" s="5">
        <f t="shared" si="49"/>
        <v>270.59552541521</v>
      </c>
      <c r="AT40" s="5">
        <f t="shared" si="49"/>
        <v>270.51631303475176</v>
      </c>
      <c r="AU40" s="5">
        <f t="shared" si="49"/>
        <v>270.4369026233425</v>
      </c>
      <c r="AV40" s="5">
        <f t="shared" si="49"/>
        <v>270.3572936859046</v>
      </c>
      <c r="AW40" s="5">
        <f t="shared" si="49"/>
        <v>270.27748572612325</v>
      </c>
      <c r="AX40" s="5">
        <f t="shared" si="49"/>
        <v>270.19747824644236</v>
      </c>
      <c r="AY40" s="5">
        <f t="shared" si="49"/>
        <v>270.1172707480623</v>
      </c>
      <c r="AZ40" s="5">
        <f t="shared" si="49"/>
        <v>270.03686273093626</v>
      </c>
      <c r="BA40" s="5">
        <f t="shared" si="49"/>
        <v>269.9562536937674</v>
      </c>
      <c r="BB40" s="5">
        <f t="shared" si="49"/>
        <v>269.8754431340056</v>
      </c>
      <c r="BC40" s="5">
        <f t="shared" si="49"/>
        <v>269.7944305478445</v>
      </c>
      <c r="BD40" s="5">
        <f t="shared" si="49"/>
        <v>269.71321543021793</v>
      </c>
      <c r="BE40" s="5">
        <f t="shared" si="49"/>
        <v>269.6317972747973</v>
      </c>
      <c r="BF40" s="5">
        <f t="shared" si="49"/>
        <v>269.55017557398816</v>
      </c>
      <c r="BG40" s="5">
        <f t="shared" si="49"/>
        <v>269.46834981892687</v>
      </c>
      <c r="BH40" s="5">
        <f t="shared" si="49"/>
        <v>269.386319499478</v>
      </c>
      <c r="BI40" s="5">
        <f t="shared" si="49"/>
        <v>269.3040841042305</v>
      </c>
      <c r="BJ40" s="5">
        <f t="shared" si="49"/>
        <v>269.22164312049495</v>
      </c>
      <c r="BK40" s="5">
        <f t="shared" si="49"/>
        <v>269.1389960343</v>
      </c>
      <c r="BL40" s="5">
        <f t="shared" si="49"/>
        <v>269.05614233038955</v>
      </c>
      <c r="BM40" s="5">
        <f t="shared" si="49"/>
        <v>268.97308149221936</v>
      </c>
      <c r="BN40" s="5">
        <f t="shared" si="49"/>
        <v>268.8898130019537</v>
      </c>
      <c r="BO40" s="5">
        <f aca="true" t="shared" si="50" ref="BO40:DZ40">+(BO31+BO39)*$B$13</f>
        <v>268.80633634046245</v>
      </c>
      <c r="BP40" s="5">
        <f t="shared" si="50"/>
        <v>268.7226509873174</v>
      </c>
      <c r="BQ40" s="5">
        <f t="shared" si="50"/>
        <v>268.6387564207895</v>
      </c>
      <c r="BR40" s="5">
        <f t="shared" si="50"/>
        <v>268.55465211784525</v>
      </c>
      <c r="BS40" s="5">
        <f t="shared" si="50"/>
        <v>268.4703375541438</v>
      </c>
      <c r="BT40" s="5">
        <f t="shared" si="50"/>
        <v>268.3858122040329</v>
      </c>
      <c r="BU40" s="5">
        <f t="shared" si="50"/>
        <v>268.30107554054683</v>
      </c>
      <c r="BV40" s="5">
        <f t="shared" si="50"/>
        <v>268.216127035402</v>
      </c>
      <c r="BW40" s="5">
        <f t="shared" si="50"/>
        <v>268.13096615899434</v>
      </c>
      <c r="BX40" s="5">
        <f t="shared" si="50"/>
        <v>268.04559238039565</v>
      </c>
      <c r="BY40" s="5">
        <f t="shared" si="50"/>
        <v>267.9600051673504</v>
      </c>
      <c r="BZ40" s="5">
        <f t="shared" si="50"/>
        <v>267.8742039862726</v>
      </c>
      <c r="CA40" s="5">
        <f t="shared" si="50"/>
        <v>267.78818830224213</v>
      </c>
      <c r="CB40" s="5">
        <f t="shared" si="50"/>
        <v>267.70195757900154</v>
      </c>
      <c r="CC40" s="5">
        <f t="shared" si="50"/>
        <v>267.6155112789529</v>
      </c>
      <c r="CD40" s="5">
        <f t="shared" si="50"/>
        <v>267.52884886315405</v>
      </c>
      <c r="CE40" s="5">
        <f t="shared" si="50"/>
        <v>267.4419697913158</v>
      </c>
      <c r="CF40" s="5">
        <f t="shared" si="50"/>
        <v>267.35487352179786</v>
      </c>
      <c r="CG40" s="5">
        <f t="shared" si="50"/>
        <v>267.26755951160624</v>
      </c>
      <c r="CH40" s="5">
        <f t="shared" si="50"/>
        <v>267.180027216389</v>
      </c>
      <c r="CI40" s="5">
        <f t="shared" si="50"/>
        <v>267.0922760904338</v>
      </c>
      <c r="CJ40" s="5">
        <f t="shared" si="50"/>
        <v>267.0043055866637</v>
      </c>
      <c r="CK40" s="5">
        <f t="shared" si="50"/>
        <v>266.9161151566342</v>
      </c>
      <c r="CL40" s="5">
        <f t="shared" si="50"/>
        <v>266.8277042505296</v>
      </c>
      <c r="CM40" s="5">
        <f t="shared" si="50"/>
        <v>266.7390723171597</v>
      </c>
      <c r="CN40" s="5">
        <f t="shared" si="50"/>
        <v>266.6502188039565</v>
      </c>
      <c r="CO40" s="5">
        <f t="shared" si="50"/>
        <v>266.56114315697016</v>
      </c>
      <c r="CP40" s="5">
        <f t="shared" si="50"/>
        <v>266.4718448208664</v>
      </c>
      <c r="CQ40" s="5">
        <f t="shared" si="50"/>
        <v>266.38232323892237</v>
      </c>
      <c r="CR40" s="5">
        <f t="shared" si="50"/>
        <v>266.2925778530235</v>
      </c>
      <c r="CS40" s="5">
        <f t="shared" si="50"/>
        <v>266.2026081036599</v>
      </c>
      <c r="CT40" s="5">
        <f t="shared" si="50"/>
        <v>266.1124134299228</v>
      </c>
      <c r="CU40" s="5">
        <f t="shared" si="50"/>
        <v>266.0219932695015</v>
      </c>
      <c r="CV40" s="5">
        <f t="shared" si="50"/>
        <v>265.9313470586791</v>
      </c>
      <c r="CW40" s="5">
        <f t="shared" si="50"/>
        <v>265.8404742323296</v>
      </c>
      <c r="CX40" s="5">
        <f t="shared" si="50"/>
        <v>265.7493742239142</v>
      </c>
      <c r="CY40" s="5">
        <f t="shared" si="50"/>
        <v>265.6580464654778</v>
      </c>
      <c r="CZ40" s="5">
        <f t="shared" si="50"/>
        <v>265.56649038764533</v>
      </c>
      <c r="DA40" s="5">
        <f t="shared" si="50"/>
        <v>265.4747054196182</v>
      </c>
      <c r="DB40" s="5">
        <f t="shared" si="50"/>
        <v>265.3826909891711</v>
      </c>
      <c r="DC40" s="5">
        <f t="shared" si="50"/>
        <v>265.2904465226478</v>
      </c>
      <c r="DD40" s="5">
        <f t="shared" si="50"/>
        <v>265.1979714449583</v>
      </c>
      <c r="DE40" s="5">
        <f t="shared" si="50"/>
        <v>265.1052651795745</v>
      </c>
      <c r="DF40" s="5">
        <f t="shared" si="50"/>
        <v>265.0123271485272</v>
      </c>
      <c r="DG40" s="5">
        <f t="shared" si="50"/>
        <v>264.91915677240235</v>
      </c>
      <c r="DH40" s="5">
        <f t="shared" si="50"/>
        <v>264.8257534703372</v>
      </c>
      <c r="DI40" s="5">
        <f t="shared" si="50"/>
        <v>264.73211666001686</v>
      </c>
      <c r="DJ40" s="5">
        <f t="shared" si="50"/>
        <v>264.63824575767075</v>
      </c>
      <c r="DK40" s="5">
        <f t="shared" si="50"/>
        <v>264.54414017806874</v>
      </c>
      <c r="DL40" s="5">
        <f t="shared" si="50"/>
        <v>264.4497993345177</v>
      </c>
      <c r="DM40" s="5">
        <f t="shared" si="50"/>
        <v>264.35522263885775</v>
      </c>
      <c r="DN40" s="5">
        <f t="shared" si="50"/>
        <v>264.26040950145875</v>
      </c>
      <c r="DO40" s="5">
        <f t="shared" si="50"/>
        <v>264.1653593312162</v>
      </c>
      <c r="DP40" s="5">
        <f t="shared" si="50"/>
        <v>264.0700715355481</v>
      </c>
      <c r="DQ40" s="5">
        <f t="shared" si="50"/>
        <v>263.9745455203908</v>
      </c>
      <c r="DR40" s="5">
        <f t="shared" si="50"/>
        <v>263.8787806901955</v>
      </c>
      <c r="DS40" s="5">
        <f t="shared" si="50"/>
        <v>263.78277644792485</v>
      </c>
      <c r="DT40" s="5">
        <f t="shared" si="50"/>
        <v>263.6865321950485</v>
      </c>
      <c r="DU40" s="5">
        <f t="shared" si="50"/>
        <v>263.59004733154</v>
      </c>
      <c r="DV40" s="5">
        <f t="shared" si="50"/>
        <v>263.4933212558727</v>
      </c>
      <c r="DW40" s="5">
        <f t="shared" si="50"/>
        <v>263.3963533650162</v>
      </c>
      <c r="DX40" s="5">
        <f t="shared" si="50"/>
        <v>263.2991430544325</v>
      </c>
      <c r="DY40" s="5">
        <f t="shared" si="50"/>
        <v>263.20168971807243</v>
      </c>
      <c r="DZ40" s="5">
        <f t="shared" si="50"/>
        <v>263.1039927483714</v>
      </c>
      <c r="EA40" s="5">
        <f aca="true" t="shared" si="51" ref="EA40:GL40">+(EA31+EA39)*$B$13</f>
        <v>263.0060515362461</v>
      </c>
      <c r="EB40" s="5">
        <f t="shared" si="51"/>
        <v>262.90786547109053</v>
      </c>
      <c r="EC40" s="5">
        <f t="shared" si="51"/>
        <v>262.80943394077207</v>
      </c>
      <c r="ED40" s="5">
        <f t="shared" si="51"/>
        <v>262.7107563316278</v>
      </c>
      <c r="EE40" s="5">
        <f t="shared" si="51"/>
        <v>262.6118320284607</v>
      </c>
      <c r="EF40" s="5">
        <f t="shared" si="51"/>
        <v>262.5126604145357</v>
      </c>
      <c r="EG40" s="5">
        <f t="shared" si="51"/>
        <v>262.4132408715758</v>
      </c>
      <c r="EH40" s="5">
        <f t="shared" si="51"/>
        <v>262.3135727797586</v>
      </c>
      <c r="EI40" s="5">
        <f t="shared" si="51"/>
        <v>262.2136555177118</v>
      </c>
      <c r="EJ40" s="5">
        <f t="shared" si="51"/>
        <v>262.1134884625099</v>
      </c>
      <c r="EK40" s="5">
        <f t="shared" si="51"/>
        <v>262.01307098967</v>
      </c>
      <c r="EL40" s="5">
        <f t="shared" si="51"/>
        <v>261.912402473148</v>
      </c>
      <c r="EM40" s="5">
        <f t="shared" si="51"/>
        <v>261.81148228533465</v>
      </c>
      <c r="EN40" s="5">
        <f t="shared" si="51"/>
        <v>261.7103097970518</v>
      </c>
      <c r="EO40" s="5">
        <f t="shared" si="51"/>
        <v>261.60888437754824</v>
      </c>
      <c r="EP40" s="5">
        <f t="shared" si="51"/>
        <v>261.50720539449594</v>
      </c>
      <c r="EQ40" s="5">
        <f t="shared" si="51"/>
        <v>261.40527221398605</v>
      </c>
      <c r="ER40" s="5">
        <f t="shared" si="51"/>
        <v>261.3030842005248</v>
      </c>
      <c r="ES40" s="5">
        <f t="shared" si="51"/>
        <v>261.2006407170299</v>
      </c>
      <c r="ET40" s="5">
        <f t="shared" si="51"/>
        <v>261.09794112482626</v>
      </c>
      <c r="EU40" s="5">
        <f t="shared" si="51"/>
        <v>260.9949847836422</v>
      </c>
      <c r="EV40" s="5">
        <f t="shared" si="51"/>
        <v>260.89177105160513</v>
      </c>
      <c r="EW40" s="5">
        <f t="shared" si="51"/>
        <v>260.78829928523794</v>
      </c>
      <c r="EX40" s="5">
        <f t="shared" si="51"/>
        <v>260.6845688394548</v>
      </c>
      <c r="EY40" s="5">
        <f t="shared" si="51"/>
        <v>260.5805790675573</v>
      </c>
      <c r="EZ40" s="5">
        <f t="shared" si="51"/>
        <v>260.47632932123</v>
      </c>
      <c r="FA40" s="5">
        <f t="shared" si="51"/>
        <v>260.37181895053686</v>
      </c>
      <c r="FB40" s="5">
        <f t="shared" si="51"/>
        <v>260.267047303917</v>
      </c>
      <c r="FC40" s="5">
        <f t="shared" si="51"/>
        <v>260.1620137281807</v>
      </c>
      <c r="FD40" s="5">
        <f t="shared" si="51"/>
        <v>260.0567175685049</v>
      </c>
      <c r="FE40" s="5">
        <f t="shared" si="51"/>
        <v>259.95115816843</v>
      </c>
      <c r="FF40" s="5">
        <f t="shared" si="51"/>
        <v>259.8453348698549</v>
      </c>
      <c r="FG40" s="5">
        <f t="shared" si="51"/>
        <v>259.7392470130333</v>
      </c>
      <c r="FH40" s="5">
        <f t="shared" si="51"/>
        <v>259.63289393656976</v>
      </c>
      <c r="FI40" s="5">
        <f t="shared" si="51"/>
        <v>259.5262749774149</v>
      </c>
      <c r="FJ40" s="5">
        <f t="shared" si="51"/>
        <v>259.4193894708623</v>
      </c>
      <c r="FK40" s="5">
        <f t="shared" si="51"/>
        <v>259.31223675054326</v>
      </c>
      <c r="FL40" s="5">
        <f t="shared" si="51"/>
        <v>259.20481614842345</v>
      </c>
      <c r="FM40" s="5">
        <f t="shared" si="51"/>
        <v>259.0971269947984</v>
      </c>
      <c r="FN40" s="5">
        <f t="shared" si="51"/>
        <v>258.98916861828917</v>
      </c>
      <c r="FO40" s="5">
        <f t="shared" si="51"/>
        <v>258.8809403458387</v>
      </c>
      <c r="FP40" s="5">
        <f t="shared" si="51"/>
        <v>258.7724415027071</v>
      </c>
      <c r="FQ40" s="5">
        <f t="shared" si="51"/>
        <v>258.6636714124677</v>
      </c>
      <c r="FR40" s="5">
        <f t="shared" si="51"/>
        <v>258.5546293970027</v>
      </c>
      <c r="FS40" s="5">
        <f t="shared" si="51"/>
        <v>258.44531477649906</v>
      </c>
      <c r="FT40" s="5">
        <f t="shared" si="51"/>
        <v>258.3357268694441</v>
      </c>
      <c r="FU40" s="5">
        <f t="shared" si="51"/>
        <v>258.2258649926215</v>
      </c>
      <c r="FV40" s="5">
        <f t="shared" si="51"/>
        <v>258.11572846110687</v>
      </c>
      <c r="FW40" s="5">
        <f t="shared" si="51"/>
        <v>258.00531658826344</v>
      </c>
      <c r="FX40" s="5">
        <f t="shared" si="51"/>
        <v>257.894628685738</v>
      </c>
      <c r="FY40" s="5">
        <f t="shared" si="51"/>
        <v>257.7836640634561</v>
      </c>
      <c r="FZ40" s="5">
        <f t="shared" si="51"/>
        <v>257.6724220296186</v>
      </c>
      <c r="GA40" s="5">
        <f t="shared" si="51"/>
        <v>257.5609018906964</v>
      </c>
      <c r="GB40" s="5">
        <f t="shared" si="51"/>
        <v>257.449102951427</v>
      </c>
      <c r="GC40" s="5">
        <f t="shared" si="51"/>
        <v>257.3370245148094</v>
      </c>
      <c r="GD40" s="5">
        <f t="shared" si="51"/>
        <v>257.2246658821003</v>
      </c>
      <c r="GE40" s="5">
        <f t="shared" si="51"/>
        <v>257.1120263528093</v>
      </c>
      <c r="GF40" s="5">
        <f t="shared" si="51"/>
        <v>256.99910522469514</v>
      </c>
      <c r="GG40" s="5">
        <f t="shared" si="51"/>
        <v>256.88590179376064</v>
      </c>
      <c r="GH40" s="5">
        <f t="shared" si="51"/>
        <v>256.7724153542489</v>
      </c>
      <c r="GI40" s="5">
        <f t="shared" si="51"/>
        <v>256.65864519863834</v>
      </c>
      <c r="GJ40" s="5">
        <f t="shared" si="51"/>
        <v>256.54459061763873</v>
      </c>
      <c r="GK40" s="5">
        <f t="shared" si="51"/>
        <v>256.43025090018665</v>
      </c>
      <c r="GL40" s="5">
        <f t="shared" si="51"/>
        <v>256.3156253334409</v>
      </c>
      <c r="GM40" s="5">
        <f aca="true" t="shared" si="52" ref="GM40:IV40">+(GM31+GM39)*$B$13</f>
        <v>256.20071320277833</v>
      </c>
      <c r="GN40" s="5">
        <f t="shared" si="52"/>
        <v>256.08551379178914</v>
      </c>
      <c r="GO40" s="5">
        <f t="shared" si="52"/>
        <v>255.97002638227235</v>
      </c>
      <c r="GP40" s="5">
        <f t="shared" si="52"/>
        <v>255.85425025423189</v>
      </c>
      <c r="GQ40" s="5">
        <f t="shared" si="52"/>
        <v>255.73818468587126</v>
      </c>
      <c r="GR40" s="5">
        <f t="shared" si="52"/>
        <v>255.6218289535897</v>
      </c>
      <c r="GS40" s="5">
        <f t="shared" si="52"/>
        <v>255.50518233197752</v>
      </c>
      <c r="GT40" s="5">
        <f t="shared" si="52"/>
        <v>255.38824409381127</v>
      </c>
      <c r="GU40" s="5">
        <f t="shared" si="52"/>
        <v>255.27101351004964</v>
      </c>
      <c r="GV40" s="5">
        <f t="shared" si="52"/>
        <v>255.1534898498286</v>
      </c>
      <c r="GW40" s="5">
        <f t="shared" si="52"/>
        <v>255.035672380457</v>
      </c>
      <c r="GX40" s="5">
        <f t="shared" si="52"/>
        <v>254.91756036741188</v>
      </c>
      <c r="GY40" s="5">
        <f t="shared" si="52"/>
        <v>254.79915307433427</v>
      </c>
      <c r="GZ40" s="5">
        <f t="shared" si="52"/>
        <v>254.6804497630239</v>
      </c>
      <c r="HA40" s="5">
        <f t="shared" si="52"/>
        <v>254.56144969343526</v>
      </c>
      <c r="HB40" s="5">
        <f t="shared" si="52"/>
        <v>254.44215212367268</v>
      </c>
      <c r="HC40" s="5">
        <f t="shared" si="52"/>
        <v>254.32255630998569</v>
      </c>
      <c r="HD40" s="5">
        <f t="shared" si="52"/>
        <v>254.20266150676449</v>
      </c>
      <c r="HE40" s="5">
        <f t="shared" si="52"/>
        <v>254.0824669665352</v>
      </c>
      <c r="HF40" s="5">
        <f t="shared" si="52"/>
        <v>253.96197193995536</v>
      </c>
      <c r="HG40" s="5">
        <f t="shared" si="52"/>
        <v>253.84117567580907</v>
      </c>
      <c r="HH40" s="5">
        <f t="shared" si="52"/>
        <v>253.7200774210024</v>
      </c>
      <c r="HI40" s="5">
        <f t="shared" si="52"/>
        <v>253.59867642055875</v>
      </c>
      <c r="HJ40" s="5">
        <f t="shared" si="52"/>
        <v>253.47697191761392</v>
      </c>
      <c r="HK40" s="5">
        <f t="shared" si="52"/>
        <v>253.3549631534118</v>
      </c>
      <c r="HL40" s="5">
        <f t="shared" si="52"/>
        <v>253.23264936729913</v>
      </c>
      <c r="HM40" s="5">
        <f t="shared" si="52"/>
        <v>253.11002979672125</v>
      </c>
      <c r="HN40" s="5">
        <f t="shared" si="52"/>
        <v>252.98710367721685</v>
      </c>
      <c r="HO40" s="5">
        <f t="shared" si="52"/>
        <v>252.86387024241367</v>
      </c>
      <c r="HP40" s="5">
        <f t="shared" si="52"/>
        <v>252.74032872402358</v>
      </c>
      <c r="HQ40" s="5">
        <f t="shared" si="52"/>
        <v>252.6164783518374</v>
      </c>
      <c r="HR40" s="5">
        <f t="shared" si="52"/>
        <v>252.49231835372086</v>
      </c>
      <c r="HS40" s="5">
        <f t="shared" si="52"/>
        <v>252.36784795560897</v>
      </c>
      <c r="HT40" s="5">
        <f t="shared" si="52"/>
        <v>252.24306638150182</v>
      </c>
      <c r="HU40" s="5">
        <f t="shared" si="52"/>
        <v>252.1179728534594</v>
      </c>
      <c r="HV40" s="5">
        <f t="shared" si="52"/>
        <v>251.99256659159687</v>
      </c>
      <c r="HW40" s="5">
        <f t="shared" si="52"/>
        <v>251.86684681407962</v>
      </c>
      <c r="HX40" s="5">
        <f t="shared" si="52"/>
        <v>251.7408127371187</v>
      </c>
      <c r="HY40" s="5">
        <f t="shared" si="52"/>
        <v>251.61446357496533</v>
      </c>
      <c r="HZ40" s="5">
        <f t="shared" si="52"/>
        <v>251.48779853990652</v>
      </c>
      <c r="IA40" s="5">
        <f t="shared" si="52"/>
        <v>251.36081684226008</v>
      </c>
      <c r="IB40" s="5">
        <f t="shared" si="52"/>
        <v>251.23351769036958</v>
      </c>
      <c r="IC40" s="5">
        <f t="shared" si="52"/>
        <v>251.10590029059932</v>
      </c>
      <c r="ID40" s="5">
        <f t="shared" si="52"/>
        <v>250.97796384732965</v>
      </c>
      <c r="IE40" s="5">
        <f t="shared" si="52"/>
        <v>250.84970756295175</v>
      </c>
      <c r="IF40" s="5">
        <f t="shared" si="52"/>
        <v>250.7211306378629</v>
      </c>
      <c r="IG40" s="5">
        <f t="shared" si="52"/>
        <v>250.5922322704614</v>
      </c>
      <c r="IH40" s="5">
        <f t="shared" si="52"/>
        <v>250.46301165714135</v>
      </c>
      <c r="II40" s="5">
        <f t="shared" si="52"/>
        <v>250.33346799228798</v>
      </c>
      <c r="IJ40" s="5">
        <f t="shared" si="52"/>
        <v>250.20360046827258</v>
      </c>
      <c r="IK40" s="5">
        <f t="shared" si="52"/>
        <v>250.07340827544704</v>
      </c>
      <c r="IL40" s="5">
        <f t="shared" si="52"/>
        <v>249.9428906021395</v>
      </c>
      <c r="IM40" s="5">
        <f t="shared" si="52"/>
        <v>249.81204663464862</v>
      </c>
      <c r="IN40" s="5">
        <f t="shared" si="52"/>
        <v>249.6808755572391</v>
      </c>
      <c r="IO40" s="5">
        <f t="shared" si="52"/>
        <v>249.54937655213598</v>
      </c>
      <c r="IP40" s="5">
        <f t="shared" si="52"/>
        <v>249.41754879952015</v>
      </c>
      <c r="IQ40" s="5">
        <f t="shared" si="52"/>
        <v>249.28539147752278</v>
      </c>
      <c r="IR40" s="5">
        <f t="shared" si="52"/>
        <v>249.1529037622204</v>
      </c>
      <c r="IS40" s="5">
        <f t="shared" si="52"/>
        <v>249.02008482762983</v>
      </c>
      <c r="IT40" s="5">
        <f t="shared" si="52"/>
        <v>248.88693384570269</v>
      </c>
      <c r="IU40" s="5">
        <f t="shared" si="52"/>
        <v>248.7534499863208</v>
      </c>
      <c r="IV40" s="5">
        <f t="shared" si="52"/>
        <v>248.61963241729038</v>
      </c>
    </row>
    <row r="41" spans="1:256" s="5" customFormat="1" ht="12.75">
      <c r="A41" t="s">
        <v>18</v>
      </c>
      <c r="C41" s="5">
        <f aca="true" t="shared" si="53" ref="C41:BN41">+C33+C36+C37+C38+C39-C40</f>
        <v>1421.3515919949018</v>
      </c>
      <c r="D41" s="5">
        <f t="shared" si="53"/>
        <v>1422.8291681888977</v>
      </c>
      <c r="E41" s="5">
        <f t="shared" si="53"/>
        <v>1424.3099174900456</v>
      </c>
      <c r="F41" s="5">
        <f t="shared" si="53"/>
        <v>1425.7938469630574</v>
      </c>
      <c r="G41" s="5">
        <f t="shared" si="53"/>
        <v>1427.2809636888608</v>
      </c>
      <c r="H41" s="5">
        <f t="shared" si="53"/>
        <v>1428.7712747646353</v>
      </c>
      <c r="I41" s="5">
        <f t="shared" si="53"/>
        <v>1430.2647873038543</v>
      </c>
      <c r="J41" s="5">
        <f t="shared" si="53"/>
        <v>1431.761508436318</v>
      </c>
      <c r="K41" s="5">
        <f t="shared" si="53"/>
        <v>1433.261445308197</v>
      </c>
      <c r="L41" s="5">
        <f t="shared" si="53"/>
        <v>1434.7646050820663</v>
      </c>
      <c r="M41" s="5">
        <f t="shared" si="53"/>
        <v>1436.2709949369485</v>
      </c>
      <c r="N41" s="5">
        <f t="shared" si="53"/>
        <v>1437.7806220683478</v>
      </c>
      <c r="O41" s="5">
        <f t="shared" si="53"/>
        <v>1439.2934936882925</v>
      </c>
      <c r="P41" s="5">
        <f t="shared" si="53"/>
        <v>1440.8096170253718</v>
      </c>
      <c r="Q41" s="5">
        <f t="shared" si="53"/>
        <v>1442.328999324775</v>
      </c>
      <c r="R41" s="5">
        <f t="shared" si="53"/>
        <v>1443.8516478483316</v>
      </c>
      <c r="S41" s="5">
        <f t="shared" si="53"/>
        <v>1445.3775698745492</v>
      </c>
      <c r="T41" s="5">
        <f t="shared" si="53"/>
        <v>1446.9067726986532</v>
      </c>
      <c r="U41" s="5">
        <f t="shared" si="53"/>
        <v>1448.4392636326265</v>
      </c>
      <c r="V41" s="5">
        <f t="shared" si="53"/>
        <v>1449.9750500052482</v>
      </c>
      <c r="W41" s="5">
        <f t="shared" si="53"/>
        <v>1451.5141391621346</v>
      </c>
      <c r="X41" s="5">
        <f t="shared" si="53"/>
        <v>1453.0565384657757</v>
      </c>
      <c r="Y41" s="5">
        <f t="shared" si="53"/>
        <v>1454.6022552955792</v>
      </c>
      <c r="Z41" s="5">
        <f t="shared" si="53"/>
        <v>1456.1512970479062</v>
      </c>
      <c r="AA41" s="5">
        <f t="shared" si="53"/>
        <v>1457.7036711361143</v>
      </c>
      <c r="AB41" s="5">
        <f t="shared" si="53"/>
        <v>1459.259384990596</v>
      </c>
      <c r="AC41" s="5">
        <f t="shared" si="53"/>
        <v>1460.8184460588177</v>
      </c>
      <c r="AD41" s="5">
        <f t="shared" si="53"/>
        <v>1462.3808618053629</v>
      </c>
      <c r="AE41" s="5">
        <f t="shared" si="53"/>
        <v>1463.9466397119702</v>
      </c>
      <c r="AF41" s="5">
        <f t="shared" si="53"/>
        <v>1465.5157872775742</v>
      </c>
      <c r="AG41" s="5">
        <f t="shared" si="53"/>
        <v>1467.0883120183462</v>
      </c>
      <c r="AH41" s="5">
        <f t="shared" si="53"/>
        <v>1468.6642214677345</v>
      </c>
      <c r="AI41" s="5">
        <f t="shared" si="53"/>
        <v>1470.2435231765048</v>
      </c>
      <c r="AJ41" s="5">
        <f t="shared" si="53"/>
        <v>1471.8262247127823</v>
      </c>
      <c r="AK41" s="5">
        <f t="shared" si="53"/>
        <v>1473.412333662091</v>
      </c>
      <c r="AL41" s="5">
        <f t="shared" si="53"/>
        <v>1475.0018576273956</v>
      </c>
      <c r="AM41" s="5">
        <f t="shared" si="53"/>
        <v>1476.5948042291423</v>
      </c>
      <c r="AN41" s="5">
        <f t="shared" si="53"/>
        <v>1478.1911811052992</v>
      </c>
      <c r="AO41" s="5">
        <f t="shared" si="53"/>
        <v>1479.7909959113988</v>
      </c>
      <c r="AP41" s="5">
        <f t="shared" si="53"/>
        <v>1481.3942563205796</v>
      </c>
      <c r="AQ41" s="5">
        <f t="shared" si="53"/>
        <v>1483.0009700236253</v>
      </c>
      <c r="AR41" s="5">
        <f t="shared" si="53"/>
        <v>1484.6111447290093</v>
      </c>
      <c r="AS41" s="5">
        <f t="shared" si="53"/>
        <v>1486.2247881629341</v>
      </c>
      <c r="AT41" s="5">
        <f t="shared" si="53"/>
        <v>1487.8419080693739</v>
      </c>
      <c r="AU41" s="5">
        <f t="shared" si="53"/>
        <v>1489.462512210116</v>
      </c>
      <c r="AV41" s="5">
        <f t="shared" si="53"/>
        <v>1491.086608364805</v>
      </c>
      <c r="AW41" s="5">
        <f t="shared" si="53"/>
        <v>1492.7142043309805</v>
      </c>
      <c r="AX41" s="5">
        <f t="shared" si="53"/>
        <v>1494.3453079241233</v>
      </c>
      <c r="AY41" s="5">
        <f t="shared" si="53"/>
        <v>1495.979926977696</v>
      </c>
      <c r="AZ41" s="5">
        <f t="shared" si="53"/>
        <v>1497.618069343186</v>
      </c>
      <c r="BA41" s="5">
        <f t="shared" si="53"/>
        <v>1499.2597428901465</v>
      </c>
      <c r="BB41" s="5">
        <f t="shared" si="53"/>
        <v>1500.9049555062404</v>
      </c>
      <c r="BC41" s="5">
        <f t="shared" si="53"/>
        <v>1502.5537150972825</v>
      </c>
      <c r="BD41" s="5">
        <f t="shared" si="53"/>
        <v>1504.2060295872825</v>
      </c>
      <c r="BE41" s="5">
        <f t="shared" si="53"/>
        <v>1505.8619069184886</v>
      </c>
      <c r="BF41" s="5">
        <f t="shared" si="53"/>
        <v>1507.5213550514272</v>
      </c>
      <c r="BG41" s="5">
        <f t="shared" si="53"/>
        <v>1509.1843819649516</v>
      </c>
      <c r="BH41" s="5">
        <f t="shared" si="53"/>
        <v>1510.8509956562789</v>
      </c>
      <c r="BI41" s="5">
        <f t="shared" si="53"/>
        <v>1512.521204141039</v>
      </c>
      <c r="BJ41" s="5">
        <f t="shared" si="53"/>
        <v>1514.1950154533138</v>
      </c>
      <c r="BK41" s="5">
        <f t="shared" si="53"/>
        <v>1515.872437645682</v>
      </c>
      <c r="BL41" s="5">
        <f t="shared" si="53"/>
        <v>1517.5534787892645</v>
      </c>
      <c r="BM41" s="5">
        <f t="shared" si="53"/>
        <v>1519.2381469737645</v>
      </c>
      <c r="BN41" s="5">
        <f t="shared" si="53"/>
        <v>1520.9264503075156</v>
      </c>
      <c r="BO41" s="5">
        <f aca="true" t="shared" si="54" ref="BO41:DZ41">+BO33+BO36+BO37+BO38+BO39-BO40</f>
        <v>1522.618396917521</v>
      </c>
      <c r="BP41" s="5">
        <f t="shared" si="54"/>
        <v>1524.313994949502</v>
      </c>
      <c r="BQ41" s="5">
        <f t="shared" si="54"/>
        <v>1526.0132525679392</v>
      </c>
      <c r="BR41" s="5">
        <f t="shared" si="54"/>
        <v>1527.7161779561175</v>
      </c>
      <c r="BS41" s="5">
        <f t="shared" si="54"/>
        <v>1529.4227793161706</v>
      </c>
      <c r="BT41" s="5">
        <f t="shared" si="54"/>
        <v>1531.1330648691262</v>
      </c>
      <c r="BU41" s="5">
        <f t="shared" si="54"/>
        <v>1532.847042854948</v>
      </c>
      <c r="BV41" s="5">
        <f t="shared" si="54"/>
        <v>1534.5647215325844</v>
      </c>
      <c r="BW41" s="5">
        <f t="shared" si="54"/>
        <v>1536.286109180009</v>
      </c>
      <c r="BX41" s="5">
        <f t="shared" si="54"/>
        <v>1538.0112140942676</v>
      </c>
      <c r="BY41" s="5">
        <f t="shared" si="54"/>
        <v>1539.7400445915246</v>
      </c>
      <c r="BZ41" s="5">
        <f t="shared" si="54"/>
        <v>1541.4726090071044</v>
      </c>
      <c r="CA41" s="5">
        <f t="shared" si="54"/>
        <v>1543.2089156955399</v>
      </c>
      <c r="CB41" s="5">
        <f t="shared" si="54"/>
        <v>1544.9489730306166</v>
      </c>
      <c r="CC41" s="5">
        <f t="shared" si="54"/>
        <v>1546.6927894054172</v>
      </c>
      <c r="CD41" s="5">
        <f t="shared" si="54"/>
        <v>1548.4403732323688</v>
      </c>
      <c r="CE41" s="5">
        <f t="shared" si="54"/>
        <v>1550.1917329432865</v>
      </c>
      <c r="CF41" s="5">
        <f t="shared" si="54"/>
        <v>1551.9468769894213</v>
      </c>
      <c r="CG41" s="5">
        <f t="shared" si="54"/>
        <v>1553.7058138415046</v>
      </c>
      <c r="CH41" s="5">
        <f t="shared" si="54"/>
        <v>1555.468551989794</v>
      </c>
      <c r="CI41" s="5">
        <f t="shared" si="54"/>
        <v>1557.23509994412</v>
      </c>
      <c r="CJ41" s="5">
        <f t="shared" si="54"/>
        <v>1559.005466233932</v>
      </c>
      <c r="CK41" s="5">
        <f t="shared" si="54"/>
        <v>1560.779659408346</v>
      </c>
      <c r="CL41" s="5">
        <f t="shared" si="54"/>
        <v>1562.557688036187</v>
      </c>
      <c r="CM41" s="5">
        <f t="shared" si="54"/>
        <v>1564.33956070604</v>
      </c>
      <c r="CN41" s="5">
        <f t="shared" si="54"/>
        <v>1566.1252860262937</v>
      </c>
      <c r="CO41" s="5">
        <f t="shared" si="54"/>
        <v>1567.9148726251888</v>
      </c>
      <c r="CP41" s="5">
        <f t="shared" si="54"/>
        <v>1569.7083291508643</v>
      </c>
      <c r="CQ41" s="5">
        <f t="shared" si="54"/>
        <v>1571.505664271404</v>
      </c>
      <c r="CR41" s="5">
        <f t="shared" si="54"/>
        <v>1573.3068866748847</v>
      </c>
      <c r="CS41" s="5">
        <f t="shared" si="54"/>
        <v>1575.112005069422</v>
      </c>
      <c r="CT41" s="5">
        <f t="shared" si="54"/>
        <v>1576.9210281832186</v>
      </c>
      <c r="CU41" s="5">
        <f t="shared" si="54"/>
        <v>1578.7339647646115</v>
      </c>
      <c r="CV41" s="5">
        <f t="shared" si="54"/>
        <v>1580.5508235821194</v>
      </c>
      <c r="CW41" s="5">
        <f t="shared" si="54"/>
        <v>1582.3716134244908</v>
      </c>
      <c r="CX41" s="5">
        <f t="shared" si="54"/>
        <v>1584.19634310075</v>
      </c>
      <c r="CY41" s="5">
        <f t="shared" si="54"/>
        <v>1586.0250214402479</v>
      </c>
      <c r="CZ41" s="5">
        <f t="shared" si="54"/>
        <v>1587.8576572927077</v>
      </c>
      <c r="DA41" s="5">
        <f t="shared" si="54"/>
        <v>1589.6942595282728</v>
      </c>
      <c r="DB41" s="5">
        <f t="shared" si="54"/>
        <v>1591.5348370375577</v>
      </c>
      <c r="DC41" s="5">
        <f t="shared" si="54"/>
        <v>1593.379398731693</v>
      </c>
      <c r="DD41" s="5">
        <f t="shared" si="54"/>
        <v>1595.2279535423768</v>
      </c>
      <c r="DE41" s="5">
        <f t="shared" si="54"/>
        <v>1597.0805104219196</v>
      </c>
      <c r="DF41" s="5">
        <f t="shared" si="54"/>
        <v>1598.9370783432978</v>
      </c>
      <c r="DG41" s="5">
        <f t="shared" si="54"/>
        <v>1600.7976663001982</v>
      </c>
      <c r="DH41" s="5">
        <f t="shared" si="54"/>
        <v>1602.6622833070696</v>
      </c>
      <c r="DI41" s="5">
        <f t="shared" si="54"/>
        <v>1604.5309383991694</v>
      </c>
      <c r="DJ41" s="5">
        <f t="shared" si="54"/>
        <v>1606.4036406326163</v>
      </c>
      <c r="DK41" s="5">
        <f t="shared" si="54"/>
        <v>1608.2803990844357</v>
      </c>
      <c r="DL41" s="5">
        <f t="shared" si="54"/>
        <v>1610.161222852612</v>
      </c>
      <c r="DM41" s="5">
        <f t="shared" si="54"/>
        <v>1612.0461210561357</v>
      </c>
      <c r="DN41" s="5">
        <f t="shared" si="54"/>
        <v>1613.9351028350557</v>
      </c>
      <c r="DO41" s="5">
        <f t="shared" si="54"/>
        <v>1615.8281773505269</v>
      </c>
      <c r="DP41" s="5">
        <f t="shared" si="54"/>
        <v>1617.7253537848605</v>
      </c>
      <c r="DQ41" s="5">
        <f t="shared" si="54"/>
        <v>1619.626641341575</v>
      </c>
      <c r="DR41" s="5">
        <f t="shared" si="54"/>
        <v>1621.5320492454448</v>
      </c>
      <c r="DS41" s="5">
        <f t="shared" si="54"/>
        <v>1623.4415867425523</v>
      </c>
      <c r="DT41" s="5">
        <f t="shared" si="54"/>
        <v>1625.3552631003354</v>
      </c>
      <c r="DU41" s="5">
        <f t="shared" si="54"/>
        <v>1627.2730876076414</v>
      </c>
      <c r="DV41" s="5">
        <f t="shared" si="54"/>
        <v>1629.195069574775</v>
      </c>
      <c r="DW41" s="5">
        <f t="shared" si="54"/>
        <v>1631.1212183335495</v>
      </c>
      <c r="DX41" s="5">
        <f t="shared" si="54"/>
        <v>1633.0515432373395</v>
      </c>
      <c r="DY41" s="5">
        <f t="shared" si="54"/>
        <v>1634.9860536611286</v>
      </c>
      <c r="DZ41" s="5">
        <f t="shared" si="54"/>
        <v>1636.9247590015634</v>
      </c>
      <c r="EA41" s="5">
        <f aca="true" t="shared" si="55" ref="EA41:GL41">+EA33+EA36+EA37+EA38+EA39-EA40</f>
        <v>1638.867668677003</v>
      </c>
      <c r="EB41" s="5">
        <f t="shared" si="55"/>
        <v>1640.8147921275713</v>
      </c>
      <c r="EC41" s="5">
        <f t="shared" si="55"/>
        <v>1642.7661388152071</v>
      </c>
      <c r="ED41" s="5">
        <f t="shared" si="55"/>
        <v>1644.7217182237177</v>
      </c>
      <c r="EE41" s="5">
        <f t="shared" si="55"/>
        <v>1646.6815398588285</v>
      </c>
      <c r="EF41" s="5">
        <f t="shared" si="55"/>
        <v>1648.6456132482365</v>
      </c>
      <c r="EG41" s="5">
        <f t="shared" si="55"/>
        <v>1650.613947941661</v>
      </c>
      <c r="EH41" s="5">
        <f t="shared" si="55"/>
        <v>1652.586553510896</v>
      </c>
      <c r="EI41" s="5">
        <f t="shared" si="55"/>
        <v>1654.5634395498637</v>
      </c>
      <c r="EJ41" s="5">
        <f t="shared" si="55"/>
        <v>1656.5446156746632</v>
      </c>
      <c r="EK41" s="5">
        <f t="shared" si="55"/>
        <v>1658.530091523628</v>
      </c>
      <c r="EL41" s="5">
        <f t="shared" si="55"/>
        <v>1660.5198767573756</v>
      </c>
      <c r="EM41" s="5">
        <f t="shared" si="55"/>
        <v>1662.5139810588585</v>
      </c>
      <c r="EN41" s="5">
        <f t="shared" si="55"/>
        <v>1664.512414133421</v>
      </c>
      <c r="EO41" s="5">
        <f t="shared" si="55"/>
        <v>1666.51518570885</v>
      </c>
      <c r="EP41" s="5">
        <f t="shared" si="55"/>
        <v>1668.522305535428</v>
      </c>
      <c r="EQ41" s="5">
        <f t="shared" si="55"/>
        <v>1670.5337833859858</v>
      </c>
      <c r="ER41" s="5">
        <f t="shared" si="55"/>
        <v>1672.549629055958</v>
      </c>
      <c r="ES41" s="5">
        <f t="shared" si="55"/>
        <v>1674.5698523634344</v>
      </c>
      <c r="ET41" s="5">
        <f t="shared" si="55"/>
        <v>1676.5944631492139</v>
      </c>
      <c r="EU41" s="5">
        <f t="shared" si="55"/>
        <v>1678.6234712768596</v>
      </c>
      <c r="EV41" s="5">
        <f t="shared" si="55"/>
        <v>1680.6568866327507</v>
      </c>
      <c r="EW41" s="5">
        <f t="shared" si="55"/>
        <v>1682.6947191261374</v>
      </c>
      <c r="EX41" s="5">
        <f t="shared" si="55"/>
        <v>1684.7369786891957</v>
      </c>
      <c r="EY41" s="5">
        <f t="shared" si="55"/>
        <v>1686.7836752770804</v>
      </c>
      <c r="EZ41" s="5">
        <f t="shared" si="55"/>
        <v>1688.8348188679802</v>
      </c>
      <c r="FA41" s="5">
        <f t="shared" si="55"/>
        <v>1690.8904194631714</v>
      </c>
      <c r="FB41" s="5">
        <f t="shared" si="55"/>
        <v>1692.9504870870742</v>
      </c>
      <c r="FC41" s="5">
        <f t="shared" si="55"/>
        <v>1695.0150317873054</v>
      </c>
      <c r="FD41" s="5">
        <f t="shared" si="55"/>
        <v>1697.0840636347345</v>
      </c>
      <c r="FE41" s="5">
        <f t="shared" si="55"/>
        <v>1699.157592723539</v>
      </c>
      <c r="FF41" s="5">
        <f t="shared" si="55"/>
        <v>1701.2356291712583</v>
      </c>
      <c r="FG41" s="5">
        <f t="shared" si="55"/>
        <v>1703.3181831188501</v>
      </c>
      <c r="FH41" s="5">
        <f t="shared" si="55"/>
        <v>1705.4052647307453</v>
      </c>
      <c r="FI41" s="5">
        <f t="shared" si="55"/>
        <v>1707.4968841949035</v>
      </c>
      <c r="FJ41" s="5">
        <f t="shared" si="55"/>
        <v>1709.5930517228696</v>
      </c>
      <c r="FK41" s="5">
        <f t="shared" si="55"/>
        <v>1711.6937775498282</v>
      </c>
      <c r="FL41" s="5">
        <f t="shared" si="55"/>
        <v>1713.7990719346599</v>
      </c>
      <c r="FM41" s="5">
        <f t="shared" si="55"/>
        <v>1715.9089451599987</v>
      </c>
      <c r="FN41" s="5">
        <f t="shared" si="55"/>
        <v>1718.0234075322867</v>
      </c>
      <c r="FO41" s="5">
        <f t="shared" si="55"/>
        <v>1720.142469381831</v>
      </c>
      <c r="FP41" s="5">
        <f t="shared" si="55"/>
        <v>1722.2661410628605</v>
      </c>
      <c r="FQ41" s="5">
        <f t="shared" si="55"/>
        <v>1724.394432953582</v>
      </c>
      <c r="FR41" s="5">
        <f t="shared" si="55"/>
        <v>1726.5273554562368</v>
      </c>
      <c r="FS41" s="5">
        <f t="shared" si="55"/>
        <v>1728.6649189971583</v>
      </c>
      <c r="FT41" s="5">
        <f t="shared" si="55"/>
        <v>1730.8071340268298</v>
      </c>
      <c r="FU41" s="5">
        <f t="shared" si="55"/>
        <v>1732.9540110199391</v>
      </c>
      <c r="FV41" s="5">
        <f t="shared" si="55"/>
        <v>1735.1055604754374</v>
      </c>
      <c r="FW41" s="5">
        <f t="shared" si="55"/>
        <v>1737.261792916598</v>
      </c>
      <c r="FX41" s="5">
        <f t="shared" si="55"/>
        <v>1739.4227188910713</v>
      </c>
      <c r="FY41" s="5">
        <f t="shared" si="55"/>
        <v>1741.5883489709445</v>
      </c>
      <c r="FZ41" s="5">
        <f t="shared" si="55"/>
        <v>1743.7586937527985</v>
      </c>
      <c r="GA41" s="5">
        <f t="shared" si="55"/>
        <v>1745.933763857766</v>
      </c>
      <c r="GB41" s="5">
        <f t="shared" si="55"/>
        <v>1748.1135699315905</v>
      </c>
      <c r="GC41" s="5">
        <f t="shared" si="55"/>
        <v>1750.298122644683</v>
      </c>
      <c r="GD41" s="5">
        <f t="shared" si="55"/>
        <v>1752.487432692182</v>
      </c>
      <c r="GE41" s="5">
        <f t="shared" si="55"/>
        <v>1754.681510794011</v>
      </c>
      <c r="GF41" s="5">
        <f t="shared" si="55"/>
        <v>1756.8803676949383</v>
      </c>
      <c r="GG41" s="5">
        <f t="shared" si="55"/>
        <v>1759.0840141646345</v>
      </c>
      <c r="GH41" s="5">
        <f t="shared" si="55"/>
        <v>1761.2924609977322</v>
      </c>
      <c r="GI41" s="5">
        <f t="shared" si="55"/>
        <v>1763.5057190138857</v>
      </c>
      <c r="GJ41" s="5">
        <f t="shared" si="55"/>
        <v>1765.7237990578287</v>
      </c>
      <c r="GK41" s="5">
        <f t="shared" si="55"/>
        <v>1767.9467119994358</v>
      </c>
      <c r="GL41" s="5">
        <f t="shared" si="55"/>
        <v>1770.17446873378</v>
      </c>
      <c r="GM41" s="5">
        <f aca="true" t="shared" si="56" ref="GM41:IV41">+GM33+GM36+GM37+GM38+GM39-GM40</f>
        <v>1772.407080181194</v>
      </c>
      <c r="GN41" s="5">
        <f t="shared" si="56"/>
        <v>1774.644557287329</v>
      </c>
      <c r="GO41" s="5">
        <f t="shared" si="56"/>
        <v>1776.8869110232158</v>
      </c>
      <c r="GP41" s="5">
        <f t="shared" si="56"/>
        <v>1779.1341523853232</v>
      </c>
      <c r="GQ41" s="5">
        <f t="shared" si="56"/>
        <v>1781.3862923956203</v>
      </c>
      <c r="GR41" s="5">
        <f t="shared" si="56"/>
        <v>1783.643342101635</v>
      </c>
      <c r="GS41" s="5">
        <f t="shared" si="56"/>
        <v>1785.9053125765167</v>
      </c>
      <c r="GT41" s="5">
        <f t="shared" si="56"/>
        <v>1788.1722149190948</v>
      </c>
      <c r="GU41" s="5">
        <f t="shared" si="56"/>
        <v>1790.4440602539416</v>
      </c>
      <c r="GV41" s="5">
        <f t="shared" si="56"/>
        <v>1792.7208597314311</v>
      </c>
      <c r="GW41" s="5">
        <f t="shared" si="56"/>
        <v>1795.0026245278023</v>
      </c>
      <c r="GX41" s="5">
        <f t="shared" si="56"/>
        <v>1797.2893658452197</v>
      </c>
      <c r="GY41" s="5">
        <f t="shared" si="56"/>
        <v>1799.581094911834</v>
      </c>
      <c r="GZ41" s="5">
        <f t="shared" si="56"/>
        <v>1801.8778229818447</v>
      </c>
      <c r="HA41" s="5">
        <f t="shared" si="56"/>
        <v>1804.1795613355623</v>
      </c>
      <c r="HB41" s="5">
        <f t="shared" si="56"/>
        <v>1806.4863212794671</v>
      </c>
      <c r="HC41" s="5">
        <f t="shared" si="56"/>
        <v>1808.7981141462762</v>
      </c>
      <c r="HD41" s="5">
        <f t="shared" si="56"/>
        <v>1811.1149512950017</v>
      </c>
      <c r="HE41" s="5">
        <f t="shared" si="56"/>
        <v>1813.4368441110146</v>
      </c>
      <c r="HF41" s="5">
        <f t="shared" si="56"/>
        <v>1815.7638040061072</v>
      </c>
      <c r="HG41" s="5">
        <f t="shared" si="56"/>
        <v>1818.0958424185555</v>
      </c>
      <c r="HH41" s="5">
        <f t="shared" si="56"/>
        <v>1820.4329708131827</v>
      </c>
      <c r="HI41" s="5">
        <f t="shared" si="56"/>
        <v>1822.77520068142</v>
      </c>
      <c r="HJ41" s="5">
        <f t="shared" si="56"/>
        <v>1825.1225435413735</v>
      </c>
      <c r="HK41" s="5">
        <f t="shared" si="56"/>
        <v>1827.4750109378845</v>
      </c>
      <c r="HL41" s="5">
        <f t="shared" si="56"/>
        <v>1829.8326144425923</v>
      </c>
      <c r="HM41" s="5">
        <f t="shared" si="56"/>
        <v>1832.195365654001</v>
      </c>
      <c r="HN41" s="5">
        <f t="shared" si="56"/>
        <v>1834.5632761975398</v>
      </c>
      <c r="HO41" s="5">
        <f t="shared" si="56"/>
        <v>1836.9363577256304</v>
      </c>
      <c r="HP41" s="5">
        <f t="shared" si="56"/>
        <v>1839.3146219177474</v>
      </c>
      <c r="HQ41" s="5">
        <f t="shared" si="56"/>
        <v>1841.6980804804834</v>
      </c>
      <c r="HR41" s="5">
        <f t="shared" si="56"/>
        <v>1844.0867451476174</v>
      </c>
      <c r="HS41" s="5">
        <f t="shared" si="56"/>
        <v>1846.4806276801712</v>
      </c>
      <c r="HT41" s="5">
        <f t="shared" si="56"/>
        <v>1848.8797398664835</v>
      </c>
      <c r="HU41" s="5">
        <f t="shared" si="56"/>
        <v>1851.2840935222662</v>
      </c>
      <c r="HV41" s="5">
        <f t="shared" si="56"/>
        <v>1853.6937004906756</v>
      </c>
      <c r="HW41" s="5">
        <f t="shared" si="56"/>
        <v>1856.1085726423735</v>
      </c>
      <c r="HX41" s="5">
        <f t="shared" si="56"/>
        <v>1858.5287218755943</v>
      </c>
      <c r="HY41" s="5">
        <f t="shared" si="56"/>
        <v>1860.9541601162111</v>
      </c>
      <c r="HZ41" s="5">
        <f t="shared" si="56"/>
        <v>1863.3848993177994</v>
      </c>
      <c r="IA41" s="5">
        <f t="shared" si="56"/>
        <v>1865.8209514617038</v>
      </c>
      <c r="IB41" s="5">
        <f t="shared" si="56"/>
        <v>1868.2623285571042</v>
      </c>
      <c r="IC41" s="5">
        <f t="shared" si="56"/>
        <v>1870.7090426410807</v>
      </c>
      <c r="ID41" s="5">
        <f t="shared" si="56"/>
        <v>1873.1611057786813</v>
      </c>
      <c r="IE41" s="5">
        <f t="shared" si="56"/>
        <v>1875.618530062988</v>
      </c>
      <c r="IF41" s="5">
        <f t="shared" si="56"/>
        <v>1878.0813276151814</v>
      </c>
      <c r="IG41" s="5">
        <f t="shared" si="56"/>
        <v>1880.5495105846107</v>
      </c>
      <c r="IH41" s="5">
        <f t="shared" si="56"/>
        <v>1883.0230911488572</v>
      </c>
      <c r="II41" s="5">
        <f t="shared" si="56"/>
        <v>1885.5020815138043</v>
      </c>
      <c r="IJ41" s="5">
        <f t="shared" si="56"/>
        <v>1887.9864939137021</v>
      </c>
      <c r="IK41" s="5">
        <f t="shared" si="56"/>
        <v>1890.476340611236</v>
      </c>
      <c r="IL41" s="5">
        <f t="shared" si="56"/>
        <v>1892.971633897596</v>
      </c>
      <c r="IM41" s="5">
        <f t="shared" si="56"/>
        <v>1895.4723860925392</v>
      </c>
      <c r="IN41" s="5">
        <f t="shared" si="56"/>
        <v>1897.9786095444636</v>
      </c>
      <c r="IO41" s="5">
        <f t="shared" si="56"/>
        <v>1900.490316630472</v>
      </c>
      <c r="IP41" s="5">
        <f t="shared" si="56"/>
        <v>1903.0075197564431</v>
      </c>
      <c r="IQ41" s="5">
        <f t="shared" si="56"/>
        <v>1905.5302313570955</v>
      </c>
      <c r="IR41" s="5">
        <f t="shared" si="56"/>
        <v>1908.0584638960622</v>
      </c>
      <c r="IS41" s="5">
        <f t="shared" si="56"/>
        <v>1910.5922298659539</v>
      </c>
      <c r="IT41" s="5">
        <f t="shared" si="56"/>
        <v>1913.1315417884305</v>
      </c>
      <c r="IU41" s="5">
        <f t="shared" si="56"/>
        <v>1915.6764122142695</v>
      </c>
      <c r="IV41" s="5">
        <f t="shared" si="56"/>
        <v>1918.2268537234352</v>
      </c>
    </row>
    <row r="42" s="5" customFormat="1" ht="12.75">
      <c r="A42"/>
    </row>
    <row r="43" s="7" customFormat="1" ht="12.75">
      <c r="A43" s="6" t="s">
        <v>29</v>
      </c>
    </row>
    <row r="44" spans="1:256" s="5" customFormat="1" ht="12.75">
      <c r="A44" t="s">
        <v>31</v>
      </c>
      <c r="C44" s="5">
        <f>+C41</f>
        <v>1421.3515919949018</v>
      </c>
      <c r="D44" s="5">
        <f aca="true" t="shared" si="57" ref="D44:L44">+D41</f>
        <v>1422.8291681888977</v>
      </c>
      <c r="E44" s="5">
        <f t="shared" si="57"/>
        <v>1424.3099174900456</v>
      </c>
      <c r="F44" s="5">
        <f t="shared" si="57"/>
        <v>1425.7938469630574</v>
      </c>
      <c r="G44" s="5">
        <f t="shared" si="57"/>
        <v>1427.2809636888608</v>
      </c>
      <c r="H44" s="5">
        <f t="shared" si="57"/>
        <v>1428.7712747646353</v>
      </c>
      <c r="I44" s="5">
        <f t="shared" si="57"/>
        <v>1430.2647873038543</v>
      </c>
      <c r="J44" s="5">
        <f t="shared" si="57"/>
        <v>1431.761508436318</v>
      </c>
      <c r="K44" s="5">
        <f t="shared" si="57"/>
        <v>1433.261445308197</v>
      </c>
      <c r="L44" s="5">
        <f t="shared" si="57"/>
        <v>1434.7646050820663</v>
      </c>
      <c r="M44" s="5">
        <f aca="true" t="shared" si="58" ref="M44:BX44">+M41</f>
        <v>1436.2709949369485</v>
      </c>
      <c r="N44" s="5">
        <f t="shared" si="58"/>
        <v>1437.7806220683478</v>
      </c>
      <c r="O44" s="5">
        <f t="shared" si="58"/>
        <v>1439.2934936882925</v>
      </c>
      <c r="P44" s="5">
        <f t="shared" si="58"/>
        <v>1440.8096170253718</v>
      </c>
      <c r="Q44" s="5">
        <f t="shared" si="58"/>
        <v>1442.328999324775</v>
      </c>
      <c r="R44" s="5">
        <f t="shared" si="58"/>
        <v>1443.8516478483316</v>
      </c>
      <c r="S44" s="5">
        <f t="shared" si="58"/>
        <v>1445.3775698745492</v>
      </c>
      <c r="T44" s="5">
        <f t="shared" si="58"/>
        <v>1446.9067726986532</v>
      </c>
      <c r="U44" s="5">
        <f t="shared" si="58"/>
        <v>1448.4392636326265</v>
      </c>
      <c r="V44" s="5">
        <f t="shared" si="58"/>
        <v>1449.9750500052482</v>
      </c>
      <c r="W44" s="5">
        <f t="shared" si="58"/>
        <v>1451.5141391621346</v>
      </c>
      <c r="X44" s="5">
        <f t="shared" si="58"/>
        <v>1453.0565384657757</v>
      </c>
      <c r="Y44" s="5">
        <f t="shared" si="58"/>
        <v>1454.6022552955792</v>
      </c>
      <c r="Z44" s="5">
        <f t="shared" si="58"/>
        <v>1456.1512970479062</v>
      </c>
      <c r="AA44" s="5">
        <f t="shared" si="58"/>
        <v>1457.7036711361143</v>
      </c>
      <c r="AB44" s="5">
        <f t="shared" si="58"/>
        <v>1459.259384990596</v>
      </c>
      <c r="AC44" s="5">
        <f t="shared" si="58"/>
        <v>1460.8184460588177</v>
      </c>
      <c r="AD44" s="5">
        <f t="shared" si="58"/>
        <v>1462.3808618053629</v>
      </c>
      <c r="AE44" s="5">
        <f t="shared" si="58"/>
        <v>1463.9466397119702</v>
      </c>
      <c r="AF44" s="5">
        <f t="shared" si="58"/>
        <v>1465.5157872775742</v>
      </c>
      <c r="AG44" s="5">
        <f t="shared" si="58"/>
        <v>1467.0883120183462</v>
      </c>
      <c r="AH44" s="5">
        <f t="shared" si="58"/>
        <v>1468.6642214677345</v>
      </c>
      <c r="AI44" s="5">
        <f t="shared" si="58"/>
        <v>1470.2435231765048</v>
      </c>
      <c r="AJ44" s="5">
        <f t="shared" si="58"/>
        <v>1471.8262247127823</v>
      </c>
      <c r="AK44" s="5">
        <f t="shared" si="58"/>
        <v>1473.412333662091</v>
      </c>
      <c r="AL44" s="5">
        <f t="shared" si="58"/>
        <v>1475.0018576273956</v>
      </c>
      <c r="AM44" s="5">
        <f t="shared" si="58"/>
        <v>1476.5948042291423</v>
      </c>
      <c r="AN44" s="5">
        <f t="shared" si="58"/>
        <v>1478.1911811052992</v>
      </c>
      <c r="AO44" s="5">
        <f t="shared" si="58"/>
        <v>1479.7909959113988</v>
      </c>
      <c r="AP44" s="5">
        <f t="shared" si="58"/>
        <v>1481.3942563205796</v>
      </c>
      <c r="AQ44" s="5">
        <f t="shared" si="58"/>
        <v>1483.0009700236253</v>
      </c>
      <c r="AR44" s="5">
        <f t="shared" si="58"/>
        <v>1484.6111447290093</v>
      </c>
      <c r="AS44" s="5">
        <f t="shared" si="58"/>
        <v>1486.2247881629341</v>
      </c>
      <c r="AT44" s="5">
        <f t="shared" si="58"/>
        <v>1487.8419080693739</v>
      </c>
      <c r="AU44" s="5">
        <f t="shared" si="58"/>
        <v>1489.462512210116</v>
      </c>
      <c r="AV44" s="5">
        <f t="shared" si="58"/>
        <v>1491.086608364805</v>
      </c>
      <c r="AW44" s="5">
        <f t="shared" si="58"/>
        <v>1492.7142043309805</v>
      </c>
      <c r="AX44" s="5">
        <f t="shared" si="58"/>
        <v>1494.3453079241233</v>
      </c>
      <c r="AY44" s="5">
        <f t="shared" si="58"/>
        <v>1495.979926977696</v>
      </c>
      <c r="AZ44" s="5">
        <f t="shared" si="58"/>
        <v>1497.618069343186</v>
      </c>
      <c r="BA44" s="5">
        <f t="shared" si="58"/>
        <v>1499.2597428901465</v>
      </c>
      <c r="BB44" s="5">
        <f t="shared" si="58"/>
        <v>1500.9049555062404</v>
      </c>
      <c r="BC44" s="5">
        <f t="shared" si="58"/>
        <v>1502.5537150972825</v>
      </c>
      <c r="BD44" s="5">
        <f t="shared" si="58"/>
        <v>1504.2060295872825</v>
      </c>
      <c r="BE44" s="5">
        <f t="shared" si="58"/>
        <v>1505.8619069184886</v>
      </c>
      <c r="BF44" s="5">
        <f t="shared" si="58"/>
        <v>1507.5213550514272</v>
      </c>
      <c r="BG44" s="5">
        <f t="shared" si="58"/>
        <v>1509.1843819649516</v>
      </c>
      <c r="BH44" s="5">
        <f t="shared" si="58"/>
        <v>1510.8509956562789</v>
      </c>
      <c r="BI44" s="5">
        <f t="shared" si="58"/>
        <v>1512.521204141039</v>
      </c>
      <c r="BJ44" s="5">
        <f t="shared" si="58"/>
        <v>1514.1950154533138</v>
      </c>
      <c r="BK44" s="5">
        <f t="shared" si="58"/>
        <v>1515.872437645682</v>
      </c>
      <c r="BL44" s="5">
        <f t="shared" si="58"/>
        <v>1517.5534787892645</v>
      </c>
      <c r="BM44" s="5">
        <f t="shared" si="58"/>
        <v>1519.2381469737645</v>
      </c>
      <c r="BN44" s="5">
        <f t="shared" si="58"/>
        <v>1520.9264503075156</v>
      </c>
      <c r="BO44" s="5">
        <f t="shared" si="58"/>
        <v>1522.618396917521</v>
      </c>
      <c r="BP44" s="5">
        <f t="shared" si="58"/>
        <v>1524.313994949502</v>
      </c>
      <c r="BQ44" s="5">
        <f t="shared" si="58"/>
        <v>1526.0132525679392</v>
      </c>
      <c r="BR44" s="5">
        <f t="shared" si="58"/>
        <v>1527.7161779561175</v>
      </c>
      <c r="BS44" s="5">
        <f t="shared" si="58"/>
        <v>1529.4227793161706</v>
      </c>
      <c r="BT44" s="5">
        <f t="shared" si="58"/>
        <v>1531.1330648691262</v>
      </c>
      <c r="BU44" s="5">
        <f t="shared" si="58"/>
        <v>1532.847042854948</v>
      </c>
      <c r="BV44" s="5">
        <f t="shared" si="58"/>
        <v>1534.5647215325844</v>
      </c>
      <c r="BW44" s="5">
        <f t="shared" si="58"/>
        <v>1536.286109180009</v>
      </c>
      <c r="BX44" s="5">
        <f t="shared" si="58"/>
        <v>1538.0112140942676</v>
      </c>
      <c r="BY44" s="5">
        <f aca="true" t="shared" si="59" ref="BY44:EJ44">+BY41</f>
        <v>1539.7400445915246</v>
      </c>
      <c r="BZ44" s="5">
        <f t="shared" si="59"/>
        <v>1541.4726090071044</v>
      </c>
      <c r="CA44" s="5">
        <f t="shared" si="59"/>
        <v>1543.2089156955399</v>
      </c>
      <c r="CB44" s="5">
        <f t="shared" si="59"/>
        <v>1544.9489730306166</v>
      </c>
      <c r="CC44" s="5">
        <f t="shared" si="59"/>
        <v>1546.6927894054172</v>
      </c>
      <c r="CD44" s="5">
        <f t="shared" si="59"/>
        <v>1548.4403732323688</v>
      </c>
      <c r="CE44" s="5">
        <f t="shared" si="59"/>
        <v>1550.1917329432865</v>
      </c>
      <c r="CF44" s="5">
        <f t="shared" si="59"/>
        <v>1551.9468769894213</v>
      </c>
      <c r="CG44" s="5">
        <f t="shared" si="59"/>
        <v>1553.7058138415046</v>
      </c>
      <c r="CH44" s="5">
        <f t="shared" si="59"/>
        <v>1555.468551989794</v>
      </c>
      <c r="CI44" s="5">
        <f t="shared" si="59"/>
        <v>1557.23509994412</v>
      </c>
      <c r="CJ44" s="5">
        <f t="shared" si="59"/>
        <v>1559.005466233932</v>
      </c>
      <c r="CK44" s="5">
        <f t="shared" si="59"/>
        <v>1560.779659408346</v>
      </c>
      <c r="CL44" s="5">
        <f t="shared" si="59"/>
        <v>1562.557688036187</v>
      </c>
      <c r="CM44" s="5">
        <f t="shared" si="59"/>
        <v>1564.33956070604</v>
      </c>
      <c r="CN44" s="5">
        <f t="shared" si="59"/>
        <v>1566.1252860262937</v>
      </c>
      <c r="CO44" s="5">
        <f t="shared" si="59"/>
        <v>1567.9148726251888</v>
      </c>
      <c r="CP44" s="5">
        <f t="shared" si="59"/>
        <v>1569.7083291508643</v>
      </c>
      <c r="CQ44" s="5">
        <f t="shared" si="59"/>
        <v>1571.505664271404</v>
      </c>
      <c r="CR44" s="5">
        <f t="shared" si="59"/>
        <v>1573.3068866748847</v>
      </c>
      <c r="CS44" s="5">
        <f t="shared" si="59"/>
        <v>1575.112005069422</v>
      </c>
      <c r="CT44" s="5">
        <f t="shared" si="59"/>
        <v>1576.9210281832186</v>
      </c>
      <c r="CU44" s="5">
        <f t="shared" si="59"/>
        <v>1578.7339647646115</v>
      </c>
      <c r="CV44" s="5">
        <f t="shared" si="59"/>
        <v>1580.5508235821194</v>
      </c>
      <c r="CW44" s="5">
        <f t="shared" si="59"/>
        <v>1582.3716134244908</v>
      </c>
      <c r="CX44" s="5">
        <f t="shared" si="59"/>
        <v>1584.19634310075</v>
      </c>
      <c r="CY44" s="5">
        <f t="shared" si="59"/>
        <v>1586.0250214402479</v>
      </c>
      <c r="CZ44" s="5">
        <f t="shared" si="59"/>
        <v>1587.8576572927077</v>
      </c>
      <c r="DA44" s="5">
        <f t="shared" si="59"/>
        <v>1589.6942595282728</v>
      </c>
      <c r="DB44" s="5">
        <f t="shared" si="59"/>
        <v>1591.5348370375577</v>
      </c>
      <c r="DC44" s="5">
        <f t="shared" si="59"/>
        <v>1593.379398731693</v>
      </c>
      <c r="DD44" s="5">
        <f t="shared" si="59"/>
        <v>1595.2279535423768</v>
      </c>
      <c r="DE44" s="5">
        <f t="shared" si="59"/>
        <v>1597.0805104219196</v>
      </c>
      <c r="DF44" s="5">
        <f t="shared" si="59"/>
        <v>1598.9370783432978</v>
      </c>
      <c r="DG44" s="5">
        <f t="shared" si="59"/>
        <v>1600.7976663001982</v>
      </c>
      <c r="DH44" s="5">
        <f t="shared" si="59"/>
        <v>1602.6622833070696</v>
      </c>
      <c r="DI44" s="5">
        <f t="shared" si="59"/>
        <v>1604.5309383991694</v>
      </c>
      <c r="DJ44" s="5">
        <f t="shared" si="59"/>
        <v>1606.4036406326163</v>
      </c>
      <c r="DK44" s="5">
        <f t="shared" si="59"/>
        <v>1608.2803990844357</v>
      </c>
      <c r="DL44" s="5">
        <f t="shared" si="59"/>
        <v>1610.161222852612</v>
      </c>
      <c r="DM44" s="5">
        <f t="shared" si="59"/>
        <v>1612.0461210561357</v>
      </c>
      <c r="DN44" s="5">
        <f t="shared" si="59"/>
        <v>1613.9351028350557</v>
      </c>
      <c r="DO44" s="5">
        <f t="shared" si="59"/>
        <v>1615.8281773505269</v>
      </c>
      <c r="DP44" s="5">
        <f t="shared" si="59"/>
        <v>1617.7253537848605</v>
      </c>
      <c r="DQ44" s="5">
        <f t="shared" si="59"/>
        <v>1619.626641341575</v>
      </c>
      <c r="DR44" s="5">
        <f t="shared" si="59"/>
        <v>1621.5320492454448</v>
      </c>
      <c r="DS44" s="5">
        <f t="shared" si="59"/>
        <v>1623.4415867425523</v>
      </c>
      <c r="DT44" s="5">
        <f t="shared" si="59"/>
        <v>1625.3552631003354</v>
      </c>
      <c r="DU44" s="5">
        <f t="shared" si="59"/>
        <v>1627.2730876076414</v>
      </c>
      <c r="DV44" s="5">
        <f t="shared" si="59"/>
        <v>1629.195069574775</v>
      </c>
      <c r="DW44" s="5">
        <f t="shared" si="59"/>
        <v>1631.1212183335495</v>
      </c>
      <c r="DX44" s="5">
        <f t="shared" si="59"/>
        <v>1633.0515432373395</v>
      </c>
      <c r="DY44" s="5">
        <f t="shared" si="59"/>
        <v>1634.9860536611286</v>
      </c>
      <c r="DZ44" s="5">
        <f t="shared" si="59"/>
        <v>1636.9247590015634</v>
      </c>
      <c r="EA44" s="5">
        <f t="shared" si="59"/>
        <v>1638.867668677003</v>
      </c>
      <c r="EB44" s="5">
        <f t="shared" si="59"/>
        <v>1640.8147921275713</v>
      </c>
      <c r="EC44" s="5">
        <f t="shared" si="59"/>
        <v>1642.7661388152071</v>
      </c>
      <c r="ED44" s="5">
        <f t="shared" si="59"/>
        <v>1644.7217182237177</v>
      </c>
      <c r="EE44" s="5">
        <f t="shared" si="59"/>
        <v>1646.6815398588285</v>
      </c>
      <c r="EF44" s="5">
        <f t="shared" si="59"/>
        <v>1648.6456132482365</v>
      </c>
      <c r="EG44" s="5">
        <f t="shared" si="59"/>
        <v>1650.613947941661</v>
      </c>
      <c r="EH44" s="5">
        <f t="shared" si="59"/>
        <v>1652.586553510896</v>
      </c>
      <c r="EI44" s="5">
        <f t="shared" si="59"/>
        <v>1654.5634395498637</v>
      </c>
      <c r="EJ44" s="5">
        <f t="shared" si="59"/>
        <v>1656.5446156746632</v>
      </c>
      <c r="EK44" s="5">
        <f aca="true" t="shared" si="60" ref="EK44:GV44">+EK41</f>
        <v>1658.530091523628</v>
      </c>
      <c r="EL44" s="5">
        <f t="shared" si="60"/>
        <v>1660.5198767573756</v>
      </c>
      <c r="EM44" s="5">
        <f t="shared" si="60"/>
        <v>1662.5139810588585</v>
      </c>
      <c r="EN44" s="5">
        <f t="shared" si="60"/>
        <v>1664.512414133421</v>
      </c>
      <c r="EO44" s="5">
        <f t="shared" si="60"/>
        <v>1666.51518570885</v>
      </c>
      <c r="EP44" s="5">
        <f t="shared" si="60"/>
        <v>1668.522305535428</v>
      </c>
      <c r="EQ44" s="5">
        <f t="shared" si="60"/>
        <v>1670.5337833859858</v>
      </c>
      <c r="ER44" s="5">
        <f t="shared" si="60"/>
        <v>1672.549629055958</v>
      </c>
      <c r="ES44" s="5">
        <f t="shared" si="60"/>
        <v>1674.5698523634344</v>
      </c>
      <c r="ET44" s="5">
        <f t="shared" si="60"/>
        <v>1676.5944631492139</v>
      </c>
      <c r="EU44" s="5">
        <f t="shared" si="60"/>
        <v>1678.6234712768596</v>
      </c>
      <c r="EV44" s="5">
        <f t="shared" si="60"/>
        <v>1680.6568866327507</v>
      </c>
      <c r="EW44" s="5">
        <f t="shared" si="60"/>
        <v>1682.6947191261374</v>
      </c>
      <c r="EX44" s="5">
        <f t="shared" si="60"/>
        <v>1684.7369786891957</v>
      </c>
      <c r="EY44" s="5">
        <f t="shared" si="60"/>
        <v>1686.7836752770804</v>
      </c>
      <c r="EZ44" s="5">
        <f t="shared" si="60"/>
        <v>1688.8348188679802</v>
      </c>
      <c r="FA44" s="5">
        <f t="shared" si="60"/>
        <v>1690.8904194631714</v>
      </c>
      <c r="FB44" s="5">
        <f t="shared" si="60"/>
        <v>1692.9504870870742</v>
      </c>
      <c r="FC44" s="5">
        <f t="shared" si="60"/>
        <v>1695.0150317873054</v>
      </c>
      <c r="FD44" s="5">
        <f t="shared" si="60"/>
        <v>1697.0840636347345</v>
      </c>
      <c r="FE44" s="5">
        <f t="shared" si="60"/>
        <v>1699.157592723539</v>
      </c>
      <c r="FF44" s="5">
        <f t="shared" si="60"/>
        <v>1701.2356291712583</v>
      </c>
      <c r="FG44" s="5">
        <f t="shared" si="60"/>
        <v>1703.3181831188501</v>
      </c>
      <c r="FH44" s="5">
        <f t="shared" si="60"/>
        <v>1705.4052647307453</v>
      </c>
      <c r="FI44" s="5">
        <f t="shared" si="60"/>
        <v>1707.4968841949035</v>
      </c>
      <c r="FJ44" s="5">
        <f t="shared" si="60"/>
        <v>1709.5930517228696</v>
      </c>
      <c r="FK44" s="5">
        <f t="shared" si="60"/>
        <v>1711.6937775498282</v>
      </c>
      <c r="FL44" s="5">
        <f t="shared" si="60"/>
        <v>1713.7990719346599</v>
      </c>
      <c r="FM44" s="5">
        <f t="shared" si="60"/>
        <v>1715.9089451599987</v>
      </c>
      <c r="FN44" s="5">
        <f t="shared" si="60"/>
        <v>1718.0234075322867</v>
      </c>
      <c r="FO44" s="5">
        <f t="shared" si="60"/>
        <v>1720.142469381831</v>
      </c>
      <c r="FP44" s="5">
        <f t="shared" si="60"/>
        <v>1722.2661410628605</v>
      </c>
      <c r="FQ44" s="5">
        <f t="shared" si="60"/>
        <v>1724.394432953582</v>
      </c>
      <c r="FR44" s="5">
        <f t="shared" si="60"/>
        <v>1726.5273554562368</v>
      </c>
      <c r="FS44" s="5">
        <f t="shared" si="60"/>
        <v>1728.6649189971583</v>
      </c>
      <c r="FT44" s="5">
        <f t="shared" si="60"/>
        <v>1730.8071340268298</v>
      </c>
      <c r="FU44" s="5">
        <f t="shared" si="60"/>
        <v>1732.9540110199391</v>
      </c>
      <c r="FV44" s="5">
        <f t="shared" si="60"/>
        <v>1735.1055604754374</v>
      </c>
      <c r="FW44" s="5">
        <f t="shared" si="60"/>
        <v>1737.261792916598</v>
      </c>
      <c r="FX44" s="5">
        <f t="shared" si="60"/>
        <v>1739.4227188910713</v>
      </c>
      <c r="FY44" s="5">
        <f t="shared" si="60"/>
        <v>1741.5883489709445</v>
      </c>
      <c r="FZ44" s="5">
        <f t="shared" si="60"/>
        <v>1743.7586937527985</v>
      </c>
      <c r="GA44" s="5">
        <f t="shared" si="60"/>
        <v>1745.933763857766</v>
      </c>
      <c r="GB44" s="5">
        <f t="shared" si="60"/>
        <v>1748.1135699315905</v>
      </c>
      <c r="GC44" s="5">
        <f t="shared" si="60"/>
        <v>1750.298122644683</v>
      </c>
      <c r="GD44" s="5">
        <f t="shared" si="60"/>
        <v>1752.487432692182</v>
      </c>
      <c r="GE44" s="5">
        <f t="shared" si="60"/>
        <v>1754.681510794011</v>
      </c>
      <c r="GF44" s="5">
        <f t="shared" si="60"/>
        <v>1756.8803676949383</v>
      </c>
      <c r="GG44" s="5">
        <f t="shared" si="60"/>
        <v>1759.0840141646345</v>
      </c>
      <c r="GH44" s="5">
        <f t="shared" si="60"/>
        <v>1761.2924609977322</v>
      </c>
      <c r="GI44" s="5">
        <f t="shared" si="60"/>
        <v>1763.5057190138857</v>
      </c>
      <c r="GJ44" s="5">
        <f t="shared" si="60"/>
        <v>1765.7237990578287</v>
      </c>
      <c r="GK44" s="5">
        <f t="shared" si="60"/>
        <v>1767.9467119994358</v>
      </c>
      <c r="GL44" s="5">
        <f t="shared" si="60"/>
        <v>1770.17446873378</v>
      </c>
      <c r="GM44" s="5">
        <f t="shared" si="60"/>
        <v>1772.407080181194</v>
      </c>
      <c r="GN44" s="5">
        <f t="shared" si="60"/>
        <v>1774.644557287329</v>
      </c>
      <c r="GO44" s="5">
        <f t="shared" si="60"/>
        <v>1776.8869110232158</v>
      </c>
      <c r="GP44" s="5">
        <f t="shared" si="60"/>
        <v>1779.1341523853232</v>
      </c>
      <c r="GQ44" s="5">
        <f t="shared" si="60"/>
        <v>1781.3862923956203</v>
      </c>
      <c r="GR44" s="5">
        <f t="shared" si="60"/>
        <v>1783.643342101635</v>
      </c>
      <c r="GS44" s="5">
        <f t="shared" si="60"/>
        <v>1785.9053125765167</v>
      </c>
      <c r="GT44" s="5">
        <f t="shared" si="60"/>
        <v>1788.1722149190948</v>
      </c>
      <c r="GU44" s="5">
        <f t="shared" si="60"/>
        <v>1790.4440602539416</v>
      </c>
      <c r="GV44" s="5">
        <f t="shared" si="60"/>
        <v>1792.7208597314311</v>
      </c>
      <c r="GW44" s="5">
        <f aca="true" t="shared" si="61" ref="GW44:IS44">+GW41</f>
        <v>1795.0026245278023</v>
      </c>
      <c r="GX44" s="5">
        <f t="shared" si="61"/>
        <v>1797.2893658452197</v>
      </c>
      <c r="GY44" s="5">
        <f t="shared" si="61"/>
        <v>1799.581094911834</v>
      </c>
      <c r="GZ44" s="5">
        <f t="shared" si="61"/>
        <v>1801.8778229818447</v>
      </c>
      <c r="HA44" s="5">
        <f t="shared" si="61"/>
        <v>1804.1795613355623</v>
      </c>
      <c r="HB44" s="5">
        <f t="shared" si="61"/>
        <v>1806.4863212794671</v>
      </c>
      <c r="HC44" s="5">
        <f t="shared" si="61"/>
        <v>1808.7981141462762</v>
      </c>
      <c r="HD44" s="5">
        <f t="shared" si="61"/>
        <v>1811.1149512950017</v>
      </c>
      <c r="HE44" s="5">
        <f t="shared" si="61"/>
        <v>1813.4368441110146</v>
      </c>
      <c r="HF44" s="5">
        <f t="shared" si="61"/>
        <v>1815.7638040061072</v>
      </c>
      <c r="HG44" s="5">
        <f t="shared" si="61"/>
        <v>1818.0958424185555</v>
      </c>
      <c r="HH44" s="5">
        <f t="shared" si="61"/>
        <v>1820.4329708131827</v>
      </c>
      <c r="HI44" s="5">
        <f t="shared" si="61"/>
        <v>1822.77520068142</v>
      </c>
      <c r="HJ44" s="5">
        <f t="shared" si="61"/>
        <v>1825.1225435413735</v>
      </c>
      <c r="HK44" s="5">
        <f t="shared" si="61"/>
        <v>1827.4750109378845</v>
      </c>
      <c r="HL44" s="5">
        <f t="shared" si="61"/>
        <v>1829.8326144425923</v>
      </c>
      <c r="HM44" s="5">
        <f t="shared" si="61"/>
        <v>1832.195365654001</v>
      </c>
      <c r="HN44" s="5">
        <f t="shared" si="61"/>
        <v>1834.5632761975398</v>
      </c>
      <c r="HO44" s="5">
        <f t="shared" si="61"/>
        <v>1836.9363577256304</v>
      </c>
      <c r="HP44" s="5">
        <f t="shared" si="61"/>
        <v>1839.3146219177474</v>
      </c>
      <c r="HQ44" s="5">
        <f t="shared" si="61"/>
        <v>1841.6980804804834</v>
      </c>
      <c r="HR44" s="5">
        <f t="shared" si="61"/>
        <v>1844.0867451476174</v>
      </c>
      <c r="HS44" s="5">
        <f t="shared" si="61"/>
        <v>1846.4806276801712</v>
      </c>
      <c r="HT44" s="5">
        <f t="shared" si="61"/>
        <v>1848.8797398664835</v>
      </c>
      <c r="HU44" s="5">
        <f t="shared" si="61"/>
        <v>1851.2840935222662</v>
      </c>
      <c r="HV44" s="5">
        <f t="shared" si="61"/>
        <v>1853.6937004906756</v>
      </c>
      <c r="HW44" s="5">
        <f t="shared" si="61"/>
        <v>1856.1085726423735</v>
      </c>
      <c r="HX44" s="5">
        <f t="shared" si="61"/>
        <v>1858.5287218755943</v>
      </c>
      <c r="HY44" s="5">
        <f t="shared" si="61"/>
        <v>1860.9541601162111</v>
      </c>
      <c r="HZ44" s="5">
        <f t="shared" si="61"/>
        <v>1863.3848993177994</v>
      </c>
      <c r="IA44" s="5">
        <f t="shared" si="61"/>
        <v>1865.8209514617038</v>
      </c>
      <c r="IB44" s="5">
        <f t="shared" si="61"/>
        <v>1868.2623285571042</v>
      </c>
      <c r="IC44" s="5">
        <f t="shared" si="61"/>
        <v>1870.7090426410807</v>
      </c>
      <c r="ID44" s="5">
        <f t="shared" si="61"/>
        <v>1873.1611057786813</v>
      </c>
      <c r="IE44" s="5">
        <f t="shared" si="61"/>
        <v>1875.618530062988</v>
      </c>
      <c r="IF44" s="5">
        <f t="shared" si="61"/>
        <v>1878.0813276151814</v>
      </c>
      <c r="IG44" s="5">
        <f t="shared" si="61"/>
        <v>1880.5495105846107</v>
      </c>
      <c r="IH44" s="5">
        <f t="shared" si="61"/>
        <v>1883.0230911488572</v>
      </c>
      <c r="II44" s="5">
        <f t="shared" si="61"/>
        <v>1885.5020815138043</v>
      </c>
      <c r="IJ44" s="5">
        <f t="shared" si="61"/>
        <v>1887.9864939137021</v>
      </c>
      <c r="IK44" s="5">
        <f t="shared" si="61"/>
        <v>1890.476340611236</v>
      </c>
      <c r="IL44" s="5">
        <f t="shared" si="61"/>
        <v>1892.971633897596</v>
      </c>
      <c r="IM44" s="5">
        <f t="shared" si="61"/>
        <v>1895.4723860925392</v>
      </c>
      <c r="IN44" s="5">
        <f t="shared" si="61"/>
        <v>1897.9786095444636</v>
      </c>
      <c r="IO44" s="5">
        <f t="shared" si="61"/>
        <v>1900.490316630472</v>
      </c>
      <c r="IP44" s="5">
        <f t="shared" si="61"/>
        <v>1903.0075197564431</v>
      </c>
      <c r="IQ44" s="5">
        <f t="shared" si="61"/>
        <v>1905.5302313570955</v>
      </c>
      <c r="IR44" s="5">
        <f t="shared" si="61"/>
        <v>1908.0584638960622</v>
      </c>
      <c r="IS44" s="5">
        <f t="shared" si="61"/>
        <v>1910.5922298659539</v>
      </c>
      <c r="IT44" s="5">
        <f>+IT41</f>
        <v>1913.1315417884305</v>
      </c>
      <c r="IU44" s="5">
        <f>+IU41</f>
        <v>1915.6764122142695</v>
      </c>
      <c r="IV44" s="5">
        <f>+IV41</f>
        <v>1918.2268537234352</v>
      </c>
    </row>
    <row r="45" spans="1:256" s="5" customFormat="1" ht="12.75">
      <c r="A45" t="s">
        <v>19</v>
      </c>
      <c r="B45" s="5">
        <f>+B18</f>
        <v>1500</v>
      </c>
      <c r="C45" s="5">
        <f>+(1+$B$19/12)*B45</f>
        <v>1503.75</v>
      </c>
      <c r="D45" s="5">
        <f aca="true" t="shared" si="62" ref="D45:BO45">+(1+$B$19/12)*C45</f>
        <v>1507.5093749999999</v>
      </c>
      <c r="E45" s="5">
        <f t="shared" si="62"/>
        <v>1511.2781484374998</v>
      </c>
      <c r="F45" s="5">
        <f t="shared" si="62"/>
        <v>1515.0563438085935</v>
      </c>
      <c r="G45" s="5">
        <f t="shared" si="62"/>
        <v>1518.843984668115</v>
      </c>
      <c r="H45" s="5">
        <f t="shared" si="62"/>
        <v>1522.6410946297851</v>
      </c>
      <c r="I45" s="5">
        <f t="shared" si="62"/>
        <v>1526.4476973663595</v>
      </c>
      <c r="J45" s="5">
        <f t="shared" si="62"/>
        <v>1530.2638166097754</v>
      </c>
      <c r="K45" s="5">
        <f t="shared" si="62"/>
        <v>1534.0894761512998</v>
      </c>
      <c r="L45" s="5">
        <f t="shared" si="62"/>
        <v>1537.924699841678</v>
      </c>
      <c r="M45" s="5">
        <f t="shared" si="62"/>
        <v>1541.769511591282</v>
      </c>
      <c r="N45" s="5">
        <f t="shared" si="62"/>
        <v>1545.6239353702601</v>
      </c>
      <c r="O45" s="5">
        <f t="shared" si="62"/>
        <v>1549.4879952086858</v>
      </c>
      <c r="P45" s="5">
        <f t="shared" si="62"/>
        <v>1553.3617151967073</v>
      </c>
      <c r="Q45" s="5">
        <f t="shared" si="62"/>
        <v>1557.245119484699</v>
      </c>
      <c r="R45" s="5">
        <f t="shared" si="62"/>
        <v>1561.1382322834106</v>
      </c>
      <c r="S45" s="5">
        <f t="shared" si="62"/>
        <v>1565.041077864119</v>
      </c>
      <c r="T45" s="5">
        <f t="shared" si="62"/>
        <v>1568.953680558779</v>
      </c>
      <c r="U45" s="5">
        <f t="shared" si="62"/>
        <v>1572.876064760176</v>
      </c>
      <c r="V45" s="5">
        <f t="shared" si="62"/>
        <v>1576.8082549220762</v>
      </c>
      <c r="W45" s="5">
        <f t="shared" si="62"/>
        <v>1580.7502755593814</v>
      </c>
      <c r="X45" s="5">
        <f t="shared" si="62"/>
        <v>1584.7021512482797</v>
      </c>
      <c r="Y45" s="5">
        <f t="shared" si="62"/>
        <v>1588.6639066264004</v>
      </c>
      <c r="Z45" s="5">
        <f t="shared" si="62"/>
        <v>1592.6355663929662</v>
      </c>
      <c r="AA45" s="5">
        <f t="shared" si="62"/>
        <v>1596.6171553089484</v>
      </c>
      <c r="AB45" s="5">
        <f t="shared" si="62"/>
        <v>1600.6086981972207</v>
      </c>
      <c r="AC45" s="5">
        <f t="shared" si="62"/>
        <v>1604.6102199427137</v>
      </c>
      <c r="AD45" s="5">
        <f t="shared" si="62"/>
        <v>1608.6217454925704</v>
      </c>
      <c r="AE45" s="5">
        <f t="shared" si="62"/>
        <v>1612.6432998563018</v>
      </c>
      <c r="AF45" s="5">
        <f t="shared" si="62"/>
        <v>1616.6749081059424</v>
      </c>
      <c r="AG45" s="5">
        <f t="shared" si="62"/>
        <v>1620.7165953762071</v>
      </c>
      <c r="AH45" s="5">
        <f t="shared" si="62"/>
        <v>1624.7683868646475</v>
      </c>
      <c r="AI45" s="5">
        <f t="shared" si="62"/>
        <v>1628.830307831809</v>
      </c>
      <c r="AJ45" s="5">
        <f t="shared" si="62"/>
        <v>1632.9023836013885</v>
      </c>
      <c r="AK45" s="5">
        <f t="shared" si="62"/>
        <v>1636.9846395603918</v>
      </c>
      <c r="AL45" s="5">
        <f t="shared" si="62"/>
        <v>1641.0771011592926</v>
      </c>
      <c r="AM45" s="5">
        <f t="shared" si="62"/>
        <v>1645.1797939121907</v>
      </c>
      <c r="AN45" s="5">
        <f t="shared" si="62"/>
        <v>1649.292743396971</v>
      </c>
      <c r="AO45" s="5">
        <f t="shared" si="62"/>
        <v>1653.4159752554633</v>
      </c>
      <c r="AP45" s="5">
        <f t="shared" si="62"/>
        <v>1657.5495151936018</v>
      </c>
      <c r="AQ45" s="5">
        <f t="shared" si="62"/>
        <v>1661.6933889815857</v>
      </c>
      <c r="AR45" s="5">
        <f t="shared" si="62"/>
        <v>1665.8476224540395</v>
      </c>
      <c r="AS45" s="5">
        <f t="shared" si="62"/>
        <v>1670.0122415101746</v>
      </c>
      <c r="AT45" s="5">
        <f t="shared" si="62"/>
        <v>1674.18727211395</v>
      </c>
      <c r="AU45" s="5">
        <f t="shared" si="62"/>
        <v>1678.3727402942347</v>
      </c>
      <c r="AV45" s="5">
        <f t="shared" si="62"/>
        <v>1682.5686721449702</v>
      </c>
      <c r="AW45" s="5">
        <f t="shared" si="62"/>
        <v>1686.7750938253325</v>
      </c>
      <c r="AX45" s="5">
        <f t="shared" si="62"/>
        <v>1690.9920315598958</v>
      </c>
      <c r="AY45" s="5">
        <f t="shared" si="62"/>
        <v>1695.2195116387954</v>
      </c>
      <c r="AZ45" s="5">
        <f t="shared" si="62"/>
        <v>1699.4575604178924</v>
      </c>
      <c r="BA45" s="5">
        <f t="shared" si="62"/>
        <v>1703.7062043189371</v>
      </c>
      <c r="BB45" s="5">
        <f t="shared" si="62"/>
        <v>1707.9654698297343</v>
      </c>
      <c r="BC45" s="5">
        <f t="shared" si="62"/>
        <v>1712.2353835043086</v>
      </c>
      <c r="BD45" s="5">
        <f t="shared" si="62"/>
        <v>1716.5159719630692</v>
      </c>
      <c r="BE45" s="5">
        <f t="shared" si="62"/>
        <v>1720.8072618929768</v>
      </c>
      <c r="BF45" s="5">
        <f t="shared" si="62"/>
        <v>1725.1092800477093</v>
      </c>
      <c r="BG45" s="5">
        <f t="shared" si="62"/>
        <v>1729.4220532478284</v>
      </c>
      <c r="BH45" s="5">
        <f t="shared" si="62"/>
        <v>1733.745608380948</v>
      </c>
      <c r="BI45" s="5">
        <f t="shared" si="62"/>
        <v>1738.0799724019002</v>
      </c>
      <c r="BJ45" s="5">
        <f t="shared" si="62"/>
        <v>1742.4251723329048</v>
      </c>
      <c r="BK45" s="5">
        <f t="shared" si="62"/>
        <v>1746.781235263737</v>
      </c>
      <c r="BL45" s="5">
        <f t="shared" si="62"/>
        <v>1751.1481883518964</v>
      </c>
      <c r="BM45" s="5">
        <f t="shared" si="62"/>
        <v>1755.526058822776</v>
      </c>
      <c r="BN45" s="5">
        <f t="shared" si="62"/>
        <v>1759.9148739698328</v>
      </c>
      <c r="BO45" s="5">
        <f t="shared" si="62"/>
        <v>1764.3146611547572</v>
      </c>
      <c r="BP45" s="5">
        <f aca="true" t="shared" si="63" ref="BP45:EA45">+(1+$B$19/12)*BO45</f>
        <v>1768.725447807644</v>
      </c>
      <c r="BQ45" s="5">
        <f t="shared" si="63"/>
        <v>1773.1472614271631</v>
      </c>
      <c r="BR45" s="5">
        <f t="shared" si="63"/>
        <v>1777.580129580731</v>
      </c>
      <c r="BS45" s="5">
        <f t="shared" si="63"/>
        <v>1782.0240799046826</v>
      </c>
      <c r="BT45" s="5">
        <f t="shared" si="63"/>
        <v>1786.4791401044442</v>
      </c>
      <c r="BU45" s="5">
        <f t="shared" si="63"/>
        <v>1790.9453379547053</v>
      </c>
      <c r="BV45" s="5">
        <f t="shared" si="63"/>
        <v>1795.422701299592</v>
      </c>
      <c r="BW45" s="5">
        <f t="shared" si="63"/>
        <v>1799.911258052841</v>
      </c>
      <c r="BX45" s="5">
        <f t="shared" si="63"/>
        <v>1804.411036197973</v>
      </c>
      <c r="BY45" s="5">
        <f t="shared" si="63"/>
        <v>1808.922063788468</v>
      </c>
      <c r="BZ45" s="5">
        <f t="shared" si="63"/>
        <v>1813.444368947939</v>
      </c>
      <c r="CA45" s="5">
        <f t="shared" si="63"/>
        <v>1817.9779798703087</v>
      </c>
      <c r="CB45" s="5">
        <f t="shared" si="63"/>
        <v>1822.5229248199844</v>
      </c>
      <c r="CC45" s="5">
        <f t="shared" si="63"/>
        <v>1827.0792321320343</v>
      </c>
      <c r="CD45" s="5">
        <f t="shared" si="63"/>
        <v>1831.6469302123644</v>
      </c>
      <c r="CE45" s="5">
        <f t="shared" si="63"/>
        <v>1836.2260475378953</v>
      </c>
      <c r="CF45" s="5">
        <f t="shared" si="63"/>
        <v>1840.8166126567398</v>
      </c>
      <c r="CG45" s="5">
        <f t="shared" si="63"/>
        <v>1845.4186541883817</v>
      </c>
      <c r="CH45" s="5">
        <f t="shared" si="63"/>
        <v>1850.0322008238525</v>
      </c>
      <c r="CI45" s="5">
        <f t="shared" si="63"/>
        <v>1854.657281325912</v>
      </c>
      <c r="CJ45" s="5">
        <f t="shared" si="63"/>
        <v>1859.2939245292266</v>
      </c>
      <c r="CK45" s="5">
        <f t="shared" si="63"/>
        <v>1863.9421593405496</v>
      </c>
      <c r="CL45" s="5">
        <f t="shared" si="63"/>
        <v>1868.6020147389008</v>
      </c>
      <c r="CM45" s="5">
        <f t="shared" si="63"/>
        <v>1873.273519775748</v>
      </c>
      <c r="CN45" s="5">
        <f t="shared" si="63"/>
        <v>1877.9567035751872</v>
      </c>
      <c r="CO45" s="5">
        <f t="shared" si="63"/>
        <v>1882.6515953341252</v>
      </c>
      <c r="CP45" s="5">
        <f t="shared" si="63"/>
        <v>1887.3582243224605</v>
      </c>
      <c r="CQ45" s="5">
        <f t="shared" si="63"/>
        <v>1892.0766198832666</v>
      </c>
      <c r="CR45" s="5">
        <f t="shared" si="63"/>
        <v>1896.8068114329747</v>
      </c>
      <c r="CS45" s="5">
        <f t="shared" si="63"/>
        <v>1901.548828461557</v>
      </c>
      <c r="CT45" s="5">
        <f t="shared" si="63"/>
        <v>1906.3027005327108</v>
      </c>
      <c r="CU45" s="5">
        <f t="shared" si="63"/>
        <v>1911.0684572840426</v>
      </c>
      <c r="CV45" s="5">
        <f t="shared" si="63"/>
        <v>1915.8461284272526</v>
      </c>
      <c r="CW45" s="5">
        <f t="shared" si="63"/>
        <v>1920.6357437483207</v>
      </c>
      <c r="CX45" s="5">
        <f t="shared" si="63"/>
        <v>1925.4373331076913</v>
      </c>
      <c r="CY45" s="5">
        <f t="shared" si="63"/>
        <v>1930.2509264404605</v>
      </c>
      <c r="CZ45" s="5">
        <f t="shared" si="63"/>
        <v>1935.0765537565615</v>
      </c>
      <c r="DA45" s="5">
        <f t="shared" si="63"/>
        <v>1939.9142451409527</v>
      </c>
      <c r="DB45" s="5">
        <f t="shared" si="63"/>
        <v>1944.764030753805</v>
      </c>
      <c r="DC45" s="5">
        <f t="shared" si="63"/>
        <v>1949.6259408306894</v>
      </c>
      <c r="DD45" s="5">
        <f t="shared" si="63"/>
        <v>1954.500005682766</v>
      </c>
      <c r="DE45" s="5">
        <f t="shared" si="63"/>
        <v>1959.3862556969727</v>
      </c>
      <c r="DF45" s="5">
        <f t="shared" si="63"/>
        <v>1964.2847213362152</v>
      </c>
      <c r="DG45" s="5">
        <f t="shared" si="63"/>
        <v>1969.1954331395557</v>
      </c>
      <c r="DH45" s="5">
        <f t="shared" si="63"/>
        <v>1974.1184217224045</v>
      </c>
      <c r="DI45" s="5">
        <f t="shared" si="63"/>
        <v>1979.0537177767103</v>
      </c>
      <c r="DJ45" s="5">
        <f t="shared" si="63"/>
        <v>1984.001352071152</v>
      </c>
      <c r="DK45" s="5">
        <f t="shared" si="63"/>
        <v>1988.9613554513298</v>
      </c>
      <c r="DL45" s="5">
        <f t="shared" si="63"/>
        <v>1993.933758839958</v>
      </c>
      <c r="DM45" s="5">
        <f t="shared" si="63"/>
        <v>1998.9185932370578</v>
      </c>
      <c r="DN45" s="5">
        <f t="shared" si="63"/>
        <v>2003.9158897201503</v>
      </c>
      <c r="DO45" s="5">
        <f t="shared" si="63"/>
        <v>2008.9256794444505</v>
      </c>
      <c r="DP45" s="5">
        <f t="shared" si="63"/>
        <v>2013.9479936430614</v>
      </c>
      <c r="DQ45" s="5">
        <f t="shared" si="63"/>
        <v>2018.9828636271689</v>
      </c>
      <c r="DR45" s="5">
        <f t="shared" si="63"/>
        <v>2024.0303207862366</v>
      </c>
      <c r="DS45" s="5">
        <f t="shared" si="63"/>
        <v>2029.090396588202</v>
      </c>
      <c r="DT45" s="5">
        <f t="shared" si="63"/>
        <v>2034.1631225796725</v>
      </c>
      <c r="DU45" s="5">
        <f t="shared" si="63"/>
        <v>2039.2485303861215</v>
      </c>
      <c r="DV45" s="5">
        <f t="shared" si="63"/>
        <v>2044.3466517120867</v>
      </c>
      <c r="DW45" s="5">
        <f t="shared" si="63"/>
        <v>2049.4575183413667</v>
      </c>
      <c r="DX45" s="5">
        <f t="shared" si="63"/>
        <v>2054.58116213722</v>
      </c>
      <c r="DY45" s="5">
        <f t="shared" si="63"/>
        <v>2059.717615042563</v>
      </c>
      <c r="DZ45" s="5">
        <f t="shared" si="63"/>
        <v>2064.8669090801695</v>
      </c>
      <c r="EA45" s="5">
        <f t="shared" si="63"/>
        <v>2070.0290763528697</v>
      </c>
      <c r="EB45" s="5">
        <f aca="true" t="shared" si="64" ref="EB45:GM45">+(1+$B$19/12)*EA45</f>
        <v>2075.204149043752</v>
      </c>
      <c r="EC45" s="5">
        <f t="shared" si="64"/>
        <v>2080.392159416361</v>
      </c>
      <c r="ED45" s="5">
        <f t="shared" si="64"/>
        <v>2085.593139814902</v>
      </c>
      <c r="EE45" s="5">
        <f t="shared" si="64"/>
        <v>2090.807122664439</v>
      </c>
      <c r="EF45" s="5">
        <f t="shared" si="64"/>
        <v>2096.0341404711</v>
      </c>
      <c r="EG45" s="5">
        <f t="shared" si="64"/>
        <v>2101.2742258222775</v>
      </c>
      <c r="EH45" s="5">
        <f t="shared" si="64"/>
        <v>2106.527411386833</v>
      </c>
      <c r="EI45" s="5">
        <f t="shared" si="64"/>
        <v>2111.7937299153</v>
      </c>
      <c r="EJ45" s="5">
        <f t="shared" si="64"/>
        <v>2117.073214240088</v>
      </c>
      <c r="EK45" s="5">
        <f t="shared" si="64"/>
        <v>2122.365897275688</v>
      </c>
      <c r="EL45" s="5">
        <f t="shared" si="64"/>
        <v>2127.671812018877</v>
      </c>
      <c r="EM45" s="5">
        <f t="shared" si="64"/>
        <v>2132.9909915489243</v>
      </c>
      <c r="EN45" s="5">
        <f t="shared" si="64"/>
        <v>2138.3234690277964</v>
      </c>
      <c r="EO45" s="5">
        <f t="shared" si="64"/>
        <v>2143.669277700366</v>
      </c>
      <c r="EP45" s="5">
        <f t="shared" si="64"/>
        <v>2149.0284508946165</v>
      </c>
      <c r="EQ45" s="5">
        <f t="shared" si="64"/>
        <v>2154.401022021853</v>
      </c>
      <c r="ER45" s="5">
        <f t="shared" si="64"/>
        <v>2159.7870245769072</v>
      </c>
      <c r="ES45" s="5">
        <f t="shared" si="64"/>
        <v>2165.1864921383494</v>
      </c>
      <c r="ET45" s="5">
        <f t="shared" si="64"/>
        <v>2170.599458368695</v>
      </c>
      <c r="EU45" s="5">
        <f t="shared" si="64"/>
        <v>2176.025957014617</v>
      </c>
      <c r="EV45" s="5">
        <f t="shared" si="64"/>
        <v>2181.4660219071534</v>
      </c>
      <c r="EW45" s="5">
        <f t="shared" si="64"/>
        <v>2186.9196869619213</v>
      </c>
      <c r="EX45" s="5">
        <f t="shared" si="64"/>
        <v>2192.386986179326</v>
      </c>
      <c r="EY45" s="5">
        <f t="shared" si="64"/>
        <v>2197.867953644774</v>
      </c>
      <c r="EZ45" s="5">
        <f t="shared" si="64"/>
        <v>2203.3626235288857</v>
      </c>
      <c r="FA45" s="5">
        <f t="shared" si="64"/>
        <v>2208.871030087708</v>
      </c>
      <c r="FB45" s="5">
        <f t="shared" si="64"/>
        <v>2214.393207662927</v>
      </c>
      <c r="FC45" s="5">
        <f t="shared" si="64"/>
        <v>2219.9291906820845</v>
      </c>
      <c r="FD45" s="5">
        <f t="shared" si="64"/>
        <v>2225.4790136587894</v>
      </c>
      <c r="FE45" s="5">
        <f t="shared" si="64"/>
        <v>2231.042711192936</v>
      </c>
      <c r="FF45" s="5">
        <f t="shared" si="64"/>
        <v>2236.620317970918</v>
      </c>
      <c r="FG45" s="5">
        <f t="shared" si="64"/>
        <v>2242.2118687658453</v>
      </c>
      <c r="FH45" s="5">
        <f t="shared" si="64"/>
        <v>2247.81739843776</v>
      </c>
      <c r="FI45" s="5">
        <f t="shared" si="64"/>
        <v>2253.436941933854</v>
      </c>
      <c r="FJ45" s="5">
        <f t="shared" si="64"/>
        <v>2259.0705342886886</v>
      </c>
      <c r="FK45" s="5">
        <f t="shared" si="64"/>
        <v>2264.7182106244104</v>
      </c>
      <c r="FL45" s="5">
        <f t="shared" si="64"/>
        <v>2270.3800061509714</v>
      </c>
      <c r="FM45" s="5">
        <f t="shared" si="64"/>
        <v>2276.0559561663486</v>
      </c>
      <c r="FN45" s="5">
        <f t="shared" si="64"/>
        <v>2281.746096056764</v>
      </c>
      <c r="FO45" s="5">
        <f t="shared" si="64"/>
        <v>2287.450461296906</v>
      </c>
      <c r="FP45" s="5">
        <f t="shared" si="64"/>
        <v>2293.169087450148</v>
      </c>
      <c r="FQ45" s="5">
        <f t="shared" si="64"/>
        <v>2298.902010168773</v>
      </c>
      <c r="FR45" s="5">
        <f t="shared" si="64"/>
        <v>2304.649265194195</v>
      </c>
      <c r="FS45" s="5">
        <f t="shared" si="64"/>
        <v>2310.4108883571803</v>
      </c>
      <c r="FT45" s="5">
        <f t="shared" si="64"/>
        <v>2316.1869155780732</v>
      </c>
      <c r="FU45" s="5">
        <f t="shared" si="64"/>
        <v>2321.977382867018</v>
      </c>
      <c r="FV45" s="5">
        <f t="shared" si="64"/>
        <v>2327.7823263241858</v>
      </c>
      <c r="FW45" s="5">
        <f t="shared" si="64"/>
        <v>2333.601782139996</v>
      </c>
      <c r="FX45" s="5">
        <f t="shared" si="64"/>
        <v>2339.4357865953457</v>
      </c>
      <c r="FY45" s="5">
        <f t="shared" si="64"/>
        <v>2345.284376061834</v>
      </c>
      <c r="FZ45" s="5">
        <f t="shared" si="64"/>
        <v>2351.1475870019885</v>
      </c>
      <c r="GA45" s="5">
        <f t="shared" si="64"/>
        <v>2357.0254559694936</v>
      </c>
      <c r="GB45" s="5">
        <f t="shared" si="64"/>
        <v>2362.918019609417</v>
      </c>
      <c r="GC45" s="5">
        <f t="shared" si="64"/>
        <v>2368.8253146584407</v>
      </c>
      <c r="GD45" s="5">
        <f t="shared" si="64"/>
        <v>2374.7473779450866</v>
      </c>
      <c r="GE45" s="5">
        <f t="shared" si="64"/>
        <v>2380.6842463899493</v>
      </c>
      <c r="GF45" s="5">
        <f t="shared" si="64"/>
        <v>2386.635957005924</v>
      </c>
      <c r="GG45" s="5">
        <f t="shared" si="64"/>
        <v>2392.6025468984385</v>
      </c>
      <c r="GH45" s="5">
        <f t="shared" si="64"/>
        <v>2398.5840532656844</v>
      </c>
      <c r="GI45" s="5">
        <f t="shared" si="64"/>
        <v>2404.5805133988483</v>
      </c>
      <c r="GJ45" s="5">
        <f t="shared" si="64"/>
        <v>2410.5919646823454</v>
      </c>
      <c r="GK45" s="5">
        <f t="shared" si="64"/>
        <v>2416.618444594051</v>
      </c>
      <c r="GL45" s="5">
        <f t="shared" si="64"/>
        <v>2422.659990705536</v>
      </c>
      <c r="GM45" s="5">
        <f t="shared" si="64"/>
        <v>2428.7166406823</v>
      </c>
      <c r="GN45" s="5">
        <f aca="true" t="shared" si="65" ref="GN45:IV45">+(1+$B$19/12)*GM45</f>
        <v>2434.7884322840055</v>
      </c>
      <c r="GO45" s="5">
        <f t="shared" si="65"/>
        <v>2440.8754033647156</v>
      </c>
      <c r="GP45" s="5">
        <f t="shared" si="65"/>
        <v>2446.977591873127</v>
      </c>
      <c r="GQ45" s="5">
        <f t="shared" si="65"/>
        <v>2453.09503585281</v>
      </c>
      <c r="GR45" s="5">
        <f t="shared" si="65"/>
        <v>2459.2277734424415</v>
      </c>
      <c r="GS45" s="5">
        <f t="shared" si="65"/>
        <v>2465.3758428760475</v>
      </c>
      <c r="GT45" s="5">
        <f t="shared" si="65"/>
        <v>2471.5392824832375</v>
      </c>
      <c r="GU45" s="5">
        <f t="shared" si="65"/>
        <v>2477.7181306894454</v>
      </c>
      <c r="GV45" s="5">
        <f t="shared" si="65"/>
        <v>2483.912426016169</v>
      </c>
      <c r="GW45" s="5">
        <f t="shared" si="65"/>
        <v>2490.122207081209</v>
      </c>
      <c r="GX45" s="5">
        <f t="shared" si="65"/>
        <v>2496.347512598912</v>
      </c>
      <c r="GY45" s="5">
        <f t="shared" si="65"/>
        <v>2502.5883813804094</v>
      </c>
      <c r="GZ45" s="5">
        <f t="shared" si="65"/>
        <v>2508.84485233386</v>
      </c>
      <c r="HA45" s="5">
        <f t="shared" si="65"/>
        <v>2515.116964464695</v>
      </c>
      <c r="HB45" s="5">
        <f t="shared" si="65"/>
        <v>2521.4047568758565</v>
      </c>
      <c r="HC45" s="5">
        <f t="shared" si="65"/>
        <v>2527.708268768046</v>
      </c>
      <c r="HD45" s="5">
        <f t="shared" si="65"/>
        <v>2534.027539439966</v>
      </c>
      <c r="HE45" s="5">
        <f t="shared" si="65"/>
        <v>2540.3626082885658</v>
      </c>
      <c r="HF45" s="5">
        <f t="shared" si="65"/>
        <v>2546.713514809287</v>
      </c>
      <c r="HG45" s="5">
        <f t="shared" si="65"/>
        <v>2553.08029859631</v>
      </c>
      <c r="HH45" s="5">
        <f t="shared" si="65"/>
        <v>2559.4629993428007</v>
      </c>
      <c r="HI45" s="5">
        <f t="shared" si="65"/>
        <v>2565.8616568411576</v>
      </c>
      <c r="HJ45" s="5">
        <f t="shared" si="65"/>
        <v>2572.2763109832604</v>
      </c>
      <c r="HK45" s="5">
        <f t="shared" si="65"/>
        <v>2578.7070017607184</v>
      </c>
      <c r="HL45" s="5">
        <f t="shared" si="65"/>
        <v>2585.15376926512</v>
      </c>
      <c r="HM45" s="5">
        <f t="shared" si="65"/>
        <v>2591.6166536882824</v>
      </c>
      <c r="HN45" s="5">
        <f t="shared" si="65"/>
        <v>2598.095695322503</v>
      </c>
      <c r="HO45" s="5">
        <f t="shared" si="65"/>
        <v>2604.5909345608093</v>
      </c>
      <c r="HP45" s="5">
        <f t="shared" si="65"/>
        <v>2611.1024118972114</v>
      </c>
      <c r="HQ45" s="5">
        <f t="shared" si="65"/>
        <v>2617.630167926954</v>
      </c>
      <c r="HR45" s="5">
        <f t="shared" si="65"/>
        <v>2624.174243346771</v>
      </c>
      <c r="HS45" s="5">
        <f t="shared" si="65"/>
        <v>2630.734678955138</v>
      </c>
      <c r="HT45" s="5">
        <f t="shared" si="65"/>
        <v>2637.3115156525255</v>
      </c>
      <c r="HU45" s="5">
        <f t="shared" si="65"/>
        <v>2643.9047944416566</v>
      </c>
      <c r="HV45" s="5">
        <f t="shared" si="65"/>
        <v>2650.5145564277605</v>
      </c>
      <c r="HW45" s="5">
        <f t="shared" si="65"/>
        <v>2657.1408428188297</v>
      </c>
      <c r="HX45" s="5">
        <f t="shared" si="65"/>
        <v>2663.7836949258767</v>
      </c>
      <c r="HY45" s="5">
        <f t="shared" si="65"/>
        <v>2670.443154163191</v>
      </c>
      <c r="HZ45" s="5">
        <f t="shared" si="65"/>
        <v>2677.119262048599</v>
      </c>
      <c r="IA45" s="5">
        <f t="shared" si="65"/>
        <v>2683.81206020372</v>
      </c>
      <c r="IB45" s="5">
        <f t="shared" si="65"/>
        <v>2690.5215903542294</v>
      </c>
      <c r="IC45" s="5">
        <f t="shared" si="65"/>
        <v>2697.247894330115</v>
      </c>
      <c r="ID45" s="5">
        <f t="shared" si="65"/>
        <v>2703.99101406594</v>
      </c>
      <c r="IE45" s="5">
        <f t="shared" si="65"/>
        <v>2710.7509916011045</v>
      </c>
      <c r="IF45" s="5">
        <f t="shared" si="65"/>
        <v>2717.527869080107</v>
      </c>
      <c r="IG45" s="5">
        <f t="shared" si="65"/>
        <v>2724.321688752807</v>
      </c>
      <c r="IH45" s="5">
        <f t="shared" si="65"/>
        <v>2731.132492974689</v>
      </c>
      <c r="II45" s="5">
        <f t="shared" si="65"/>
        <v>2737.9603242071253</v>
      </c>
      <c r="IJ45" s="5">
        <f t="shared" si="65"/>
        <v>2744.805225017643</v>
      </c>
      <c r="IK45" s="5">
        <f t="shared" si="65"/>
        <v>2751.667238080187</v>
      </c>
      <c r="IL45" s="5">
        <f t="shared" si="65"/>
        <v>2758.5464061753873</v>
      </c>
      <c r="IM45" s="5">
        <f t="shared" si="65"/>
        <v>2765.4427721908255</v>
      </c>
      <c r="IN45" s="5">
        <f t="shared" si="65"/>
        <v>2772.3563791213023</v>
      </c>
      <c r="IO45" s="5">
        <f t="shared" si="65"/>
        <v>2779.2872700691055</v>
      </c>
      <c r="IP45" s="5">
        <f t="shared" si="65"/>
        <v>2786.2354882442783</v>
      </c>
      <c r="IQ45" s="5">
        <f t="shared" si="65"/>
        <v>2793.2010769648887</v>
      </c>
      <c r="IR45" s="5">
        <f t="shared" si="65"/>
        <v>2800.1840796573006</v>
      </c>
      <c r="IS45" s="5">
        <f t="shared" si="65"/>
        <v>2807.1845398564437</v>
      </c>
      <c r="IT45" s="5">
        <f t="shared" si="65"/>
        <v>2814.202501206085</v>
      </c>
      <c r="IU45" s="5">
        <f t="shared" si="65"/>
        <v>2821.2380074591</v>
      </c>
      <c r="IV45" s="5">
        <f t="shared" si="65"/>
        <v>2828.2911024777477</v>
      </c>
    </row>
    <row r="46" s="5" customFormat="1" ht="12.75">
      <c r="A46"/>
    </row>
    <row r="47" s="5" customFormat="1" ht="12.75">
      <c r="A47"/>
    </row>
    <row r="48" spans="1:256" s="7" customFormat="1" ht="12.75">
      <c r="A48" s="6" t="s">
        <v>20</v>
      </c>
      <c r="B48" s="7">
        <f>+B29</f>
        <v>60000</v>
      </c>
      <c r="C48" s="7">
        <f>+B48*(1+$B$20/12)+C44-C45</f>
        <v>60067.6015919949</v>
      </c>
      <c r="D48" s="7">
        <f>+C48*(1+$B$20/12)+D44-D45</f>
        <v>60133.09038916378</v>
      </c>
      <c r="E48" s="7">
        <f aca="true" t="shared" si="66" ref="E48:BO48">+D48*(1+$B$20/12)+E44-E45</f>
        <v>60196.45488418923</v>
      </c>
      <c r="F48" s="7">
        <f t="shared" si="66"/>
        <v>60257.683524554166</v>
      </c>
      <c r="G48" s="7">
        <f t="shared" si="66"/>
        <v>60316.7647123863</v>
      </c>
      <c r="H48" s="7">
        <f t="shared" si="66"/>
        <v>60373.68680430212</v>
      </c>
      <c r="I48" s="7">
        <f t="shared" si="66"/>
        <v>60428.43811125036</v>
      </c>
      <c r="J48" s="7">
        <f t="shared" si="66"/>
        <v>60481.00689835503</v>
      </c>
      <c r="K48" s="7">
        <f t="shared" si="66"/>
        <v>60531.38138475781</v>
      </c>
      <c r="L48" s="7">
        <f t="shared" si="66"/>
        <v>60579.5497434601</v>
      </c>
      <c r="M48" s="7">
        <f t="shared" si="66"/>
        <v>60625.50010116441</v>
      </c>
      <c r="N48" s="7">
        <f t="shared" si="66"/>
        <v>60669.220538115405</v>
      </c>
      <c r="O48" s="7">
        <f t="shared" si="66"/>
        <v>60710.6990879403</v>
      </c>
      <c r="P48" s="7">
        <f t="shared" si="66"/>
        <v>60749.92373748882</v>
      </c>
      <c r="Q48" s="7">
        <f t="shared" si="66"/>
        <v>60786.88242667261</v>
      </c>
      <c r="R48" s="7">
        <f t="shared" si="66"/>
        <v>60821.563048304204</v>
      </c>
      <c r="S48" s="7">
        <f t="shared" si="66"/>
        <v>60853.9534479354</v>
      </c>
      <c r="T48" s="7">
        <f t="shared" si="66"/>
        <v>60884.04142369511</v>
      </c>
      <c r="U48" s="7">
        <f t="shared" si="66"/>
        <v>60911.8147261268</v>
      </c>
      <c r="V48" s="7">
        <f t="shared" si="66"/>
        <v>60937.26105802529</v>
      </c>
      <c r="W48" s="7">
        <f t="shared" si="66"/>
        <v>60960.3680742731</v>
      </c>
      <c r="X48" s="7">
        <f t="shared" si="66"/>
        <v>60981.123381676276</v>
      </c>
      <c r="Y48" s="7">
        <f t="shared" si="66"/>
        <v>60999.51453879964</v>
      </c>
      <c r="Z48" s="7">
        <f t="shared" si="66"/>
        <v>61015.52905580158</v>
      </c>
      <c r="AA48" s="7">
        <f t="shared" si="66"/>
        <v>61029.15439426824</v>
      </c>
      <c r="AB48" s="7">
        <f t="shared" si="66"/>
        <v>61040.37796704729</v>
      </c>
      <c r="AC48" s="7">
        <f t="shared" si="66"/>
        <v>61049.187138081004</v>
      </c>
      <c r="AD48" s="7">
        <f t="shared" si="66"/>
        <v>61055.569222239</v>
      </c>
      <c r="AE48" s="7">
        <f t="shared" si="66"/>
        <v>61059.51148515026</v>
      </c>
      <c r="AF48" s="7">
        <f t="shared" si="66"/>
        <v>61061.001143034766</v>
      </c>
      <c r="AG48" s="7">
        <f t="shared" si="66"/>
        <v>61060.025362534485</v>
      </c>
      <c r="AH48" s="7">
        <f t="shared" si="66"/>
        <v>61056.571260543904</v>
      </c>
      <c r="AI48" s="7">
        <f t="shared" si="66"/>
        <v>61050.62590403996</v>
      </c>
      <c r="AJ48" s="7">
        <f t="shared" si="66"/>
        <v>61042.176309911454</v>
      </c>
      <c r="AK48" s="7">
        <f>+AJ48*(1+$B$20/12)+AK44-AK45</f>
        <v>61031.20944478793</v>
      </c>
      <c r="AL48" s="7">
        <f t="shared" si="66"/>
        <v>61017.712224867995</v>
      </c>
      <c r="AM48" s="7">
        <f t="shared" si="66"/>
        <v>61001.67151574711</v>
      </c>
      <c r="AN48" s="7">
        <f t="shared" si="66"/>
        <v>60983.0741322448</v>
      </c>
      <c r="AO48" s="7">
        <f t="shared" si="66"/>
        <v>60961.90683823134</v>
      </c>
      <c r="AP48" s="7">
        <f t="shared" si="66"/>
        <v>60938.15634645389</v>
      </c>
      <c r="AQ48" s="7">
        <f t="shared" si="66"/>
        <v>60911.809318362066</v>
      </c>
      <c r="AR48" s="7">
        <f t="shared" si="66"/>
        <v>60882.852363932936</v>
      </c>
      <c r="AS48" s="7">
        <f t="shared" si="66"/>
        <v>60851.27204149553</v>
      </c>
      <c r="AT48" s="7">
        <f t="shared" si="66"/>
        <v>60817.054857554685</v>
      </c>
      <c r="AU48" s="7">
        <f t="shared" si="66"/>
        <v>60780.18726661445</v>
      </c>
      <c r="AV48" s="7">
        <f t="shared" si="66"/>
        <v>60740.65567100082</v>
      </c>
      <c r="AW48" s="7">
        <f t="shared" si="66"/>
        <v>60698.44642068397</v>
      </c>
      <c r="AX48" s="7">
        <f t="shared" si="66"/>
        <v>60653.5458130999</v>
      </c>
      <c r="AY48" s="7">
        <f t="shared" si="66"/>
        <v>60605.940092971556</v>
      </c>
      <c r="AZ48" s="7">
        <f t="shared" si="66"/>
        <v>60555.61545212928</v>
      </c>
      <c r="BA48" s="7">
        <f t="shared" si="66"/>
        <v>60502.55802933081</v>
      </c>
      <c r="BB48" s="7">
        <f t="shared" si="66"/>
        <v>60446.75391008064</v>
      </c>
      <c r="BC48" s="7">
        <f t="shared" si="66"/>
        <v>60388.18912644881</v>
      </c>
      <c r="BD48" s="7">
        <f t="shared" si="66"/>
        <v>60326.849656889135</v>
      </c>
      <c r="BE48" s="7">
        <f t="shared" si="66"/>
        <v>60262.72142605686</v>
      </c>
      <c r="BF48" s="7">
        <f t="shared" si="66"/>
        <v>60195.790304625705</v>
      </c>
      <c r="BG48" s="7">
        <f t="shared" si="66"/>
        <v>60126.04210910439</v>
      </c>
      <c r="BH48" s="7">
        <f t="shared" si="66"/>
        <v>60053.46260165248</v>
      </c>
      <c r="BI48" s="7">
        <f t="shared" si="66"/>
        <v>59978.037489895745</v>
      </c>
      <c r="BJ48" s="7">
        <f t="shared" si="66"/>
        <v>59899.75242674089</v>
      </c>
      <c r="BK48" s="7">
        <f t="shared" si="66"/>
        <v>59818.59301018968</v>
      </c>
      <c r="BL48" s="7">
        <f t="shared" si="66"/>
        <v>59734.544783152516</v>
      </c>
      <c r="BM48" s="7">
        <f t="shared" si="66"/>
        <v>59647.59323326139</v>
      </c>
      <c r="BN48" s="7">
        <f t="shared" si="66"/>
        <v>59557.72379268222</v>
      </c>
      <c r="BO48" s="7">
        <f t="shared" si="66"/>
        <v>59464.92183792668</v>
      </c>
      <c r="BP48" s="7">
        <f aca="true" t="shared" si="67" ref="BP48:EA48">+BO48*(1+$B$20/12)+BP44-BP45</f>
        <v>59369.172689663355</v>
      </c>
      <c r="BQ48" s="7">
        <f t="shared" si="67"/>
        <v>59270.461612528285</v>
      </c>
      <c r="BR48" s="7">
        <f t="shared" si="67"/>
        <v>59168.77381493499</v>
      </c>
      <c r="BS48" s="7">
        <f t="shared" si="67"/>
        <v>59064.094448883814</v>
      </c>
      <c r="BT48" s="7">
        <f t="shared" si="67"/>
        <v>58956.408609770704</v>
      </c>
      <c r="BU48" s="7">
        <f t="shared" si="67"/>
        <v>58845.70133619537</v>
      </c>
      <c r="BV48" s="7">
        <f t="shared" si="67"/>
        <v>58731.95760976885</v>
      </c>
      <c r="BW48" s="7">
        <f t="shared" si="67"/>
        <v>58615.16235492044</v>
      </c>
      <c r="BX48" s="7">
        <f t="shared" si="67"/>
        <v>58495.30043870403</v>
      </c>
      <c r="BY48" s="7">
        <f t="shared" si="67"/>
        <v>58372.35667060385</v>
      </c>
      <c r="BZ48" s="7">
        <f t="shared" si="67"/>
        <v>58246.31580233952</v>
      </c>
      <c r="CA48" s="7">
        <f t="shared" si="67"/>
        <v>58117.162527670596</v>
      </c>
      <c r="CB48" s="7">
        <f t="shared" si="67"/>
        <v>57984.881482200406</v>
      </c>
      <c r="CC48" s="7">
        <f t="shared" si="67"/>
        <v>57849.45724317929</v>
      </c>
      <c r="CD48" s="7">
        <f t="shared" si="67"/>
        <v>57710.87432930724</v>
      </c>
      <c r="CE48" s="7">
        <f t="shared" si="67"/>
        <v>57569.1172005359</v>
      </c>
      <c r="CF48" s="7">
        <f t="shared" si="67"/>
        <v>57424.17025786992</v>
      </c>
      <c r="CG48" s="7">
        <f t="shared" si="67"/>
        <v>57276.01784316771</v>
      </c>
      <c r="CH48" s="7">
        <f t="shared" si="67"/>
        <v>57124.64423894157</v>
      </c>
      <c r="CI48" s="7">
        <f t="shared" si="67"/>
        <v>56970.03366815713</v>
      </c>
      <c r="CJ48" s="7">
        <f t="shared" si="67"/>
        <v>56812.17029403222</v>
      </c>
      <c r="CK48" s="7">
        <f t="shared" si="67"/>
        <v>56651.0382198351</v>
      </c>
      <c r="CL48" s="7">
        <f t="shared" si="67"/>
        <v>56486.62148868197</v>
      </c>
      <c r="CM48" s="7">
        <f t="shared" si="67"/>
        <v>56318.90408333396</v>
      </c>
      <c r="CN48" s="7">
        <f t="shared" si="67"/>
        <v>56147.86992599339</v>
      </c>
      <c r="CO48" s="7">
        <f t="shared" si="67"/>
        <v>55973.50287809944</v>
      </c>
      <c r="CP48" s="7">
        <f t="shared" si="67"/>
        <v>55795.7867401231</v>
      </c>
      <c r="CQ48" s="7">
        <f t="shared" si="67"/>
        <v>55614.70525136154</v>
      </c>
      <c r="CR48" s="7">
        <f t="shared" si="67"/>
        <v>55430.24208973186</v>
      </c>
      <c r="CS48" s="7">
        <f t="shared" si="67"/>
        <v>55242.38087156405</v>
      </c>
      <c r="CT48" s="7">
        <f t="shared" si="67"/>
        <v>55051.105151393465</v>
      </c>
      <c r="CU48" s="7">
        <f t="shared" si="67"/>
        <v>54856.39842175252</v>
      </c>
      <c r="CV48" s="7">
        <f t="shared" si="67"/>
        <v>54658.244112961765</v>
      </c>
      <c r="CW48" s="7">
        <f t="shared" si="67"/>
        <v>54456.62559292033</v>
      </c>
      <c r="CX48" s="7">
        <f t="shared" si="67"/>
        <v>54251.52616689569</v>
      </c>
      <c r="CY48" s="7">
        <f t="shared" si="67"/>
        <v>54042.929077312714</v>
      </c>
      <c r="CZ48" s="7">
        <f t="shared" si="67"/>
        <v>53830.81750354214</v>
      </c>
      <c r="DA48" s="7">
        <f t="shared" si="67"/>
        <v>53615.17456168831</v>
      </c>
      <c r="DB48" s="7">
        <f t="shared" si="67"/>
        <v>53395.983304376285</v>
      </c>
      <c r="DC48" s="7">
        <f t="shared" si="67"/>
        <v>53173.22672053823</v>
      </c>
      <c r="DD48" s="7">
        <f t="shared" si="67"/>
        <v>52946.88773519919</v>
      </c>
      <c r="DE48" s="7">
        <f t="shared" si="67"/>
        <v>52716.94920926213</v>
      </c>
      <c r="DF48" s="7">
        <f t="shared" si="67"/>
        <v>52483.393939292364</v>
      </c>
      <c r="DG48" s="7">
        <f t="shared" si="67"/>
        <v>52246.204657301234</v>
      </c>
      <c r="DH48" s="7">
        <f t="shared" si="67"/>
        <v>52005.36403052915</v>
      </c>
      <c r="DI48" s="7">
        <f t="shared" si="67"/>
        <v>51760.854661227924</v>
      </c>
      <c r="DJ48" s="7">
        <f t="shared" si="67"/>
        <v>51512.65908644246</v>
      </c>
      <c r="DK48" s="7">
        <f t="shared" si="67"/>
        <v>51260.75977779167</v>
      </c>
      <c r="DL48" s="7">
        <f t="shared" si="67"/>
        <v>51005.1391412488</v>
      </c>
      <c r="DM48" s="7">
        <f t="shared" si="67"/>
        <v>50745.77951692099</v>
      </c>
      <c r="DN48" s="7">
        <f t="shared" si="67"/>
        <v>50482.6631788282</v>
      </c>
      <c r="DO48" s="7">
        <f t="shared" si="67"/>
        <v>50215.77233468135</v>
      </c>
      <c r="DP48" s="7">
        <f t="shared" si="67"/>
        <v>49945.089125659855</v>
      </c>
      <c r="DQ48" s="7">
        <f t="shared" si="67"/>
        <v>49670.595626188406</v>
      </c>
      <c r="DR48" s="7">
        <f t="shared" si="67"/>
        <v>49392.27384371308</v>
      </c>
      <c r="DS48" s="7">
        <f t="shared" si="67"/>
        <v>49110.10571847671</v>
      </c>
      <c r="DT48" s="7">
        <f t="shared" si="67"/>
        <v>48824.07312329356</v>
      </c>
      <c r="DU48" s="7">
        <f t="shared" si="67"/>
        <v>48534.1578633233</v>
      </c>
      <c r="DV48" s="7">
        <f t="shared" si="67"/>
        <v>48240.3416758443</v>
      </c>
      <c r="DW48" s="7">
        <f t="shared" si="67"/>
        <v>47942.60623002609</v>
      </c>
      <c r="DX48" s="7">
        <f t="shared" si="67"/>
        <v>47640.93312670127</v>
      </c>
      <c r="DY48" s="7">
        <f t="shared" si="67"/>
        <v>47335.30389813658</v>
      </c>
      <c r="DZ48" s="7">
        <f t="shared" si="67"/>
        <v>47025.700007803316</v>
      </c>
      <c r="EA48" s="7">
        <f t="shared" si="67"/>
        <v>46712.102850146955</v>
      </c>
      <c r="EB48" s="7">
        <f aca="true" t="shared" si="68" ref="EB48:GM48">+EA48*(1+$B$20/12)+EB44-EB45</f>
        <v>46394.49375035614</v>
      </c>
      <c r="EC48" s="7">
        <f t="shared" si="68"/>
        <v>46072.85396413087</v>
      </c>
      <c r="ED48" s="7">
        <f t="shared" si="68"/>
        <v>45747.164677450004</v>
      </c>
      <c r="EE48" s="7">
        <f t="shared" si="68"/>
        <v>45417.40700633802</v>
      </c>
      <c r="EF48" s="7">
        <f t="shared" si="68"/>
        <v>45083.561996631</v>
      </c>
      <c r="EG48" s="7">
        <f t="shared" si="68"/>
        <v>44745.61062374195</v>
      </c>
      <c r="EH48" s="7">
        <f t="shared" si="68"/>
        <v>44403.53379242536</v>
      </c>
      <c r="EI48" s="7">
        <f t="shared" si="68"/>
        <v>44057.312336540985</v>
      </c>
      <c r="EJ48" s="7">
        <f t="shared" si="68"/>
        <v>43706.92701881691</v>
      </c>
      <c r="EK48" s="7">
        <f t="shared" si="68"/>
        <v>43352.35853061189</v>
      </c>
      <c r="EL48" s="7">
        <f t="shared" si="68"/>
        <v>42993.58749167692</v>
      </c>
      <c r="EM48" s="7">
        <f t="shared" si="68"/>
        <v>42630.59444991604</v>
      </c>
      <c r="EN48" s="7">
        <f t="shared" si="68"/>
        <v>42263.359881146454</v>
      </c>
      <c r="EO48" s="7">
        <f t="shared" si="68"/>
        <v>41891.864188857806</v>
      </c>
      <c r="EP48" s="7">
        <f t="shared" si="68"/>
        <v>41516.08770397076</v>
      </c>
      <c r="EQ48" s="7">
        <f t="shared" si="68"/>
        <v>41136.01068459482</v>
      </c>
      <c r="ER48" s="7">
        <f t="shared" si="68"/>
        <v>40751.613315785355</v>
      </c>
      <c r="ES48" s="7">
        <f t="shared" si="68"/>
        <v>40362.8757092999</v>
      </c>
      <c r="ET48" s="7">
        <f t="shared" si="68"/>
        <v>39969.777903353664</v>
      </c>
      <c r="EU48" s="7">
        <f t="shared" si="68"/>
        <v>39572.29986237429</v>
      </c>
      <c r="EV48" s="7">
        <f t="shared" si="68"/>
        <v>39170.42147675582</v>
      </c>
      <c r="EW48" s="7">
        <f t="shared" si="68"/>
        <v>38764.12256261193</v>
      </c>
      <c r="EX48" s="7">
        <f t="shared" si="68"/>
        <v>38353.38286152832</v>
      </c>
      <c r="EY48" s="7">
        <f t="shared" si="68"/>
        <v>37938.182040314445</v>
      </c>
      <c r="EZ48" s="7">
        <f t="shared" si="68"/>
        <v>37518.499690754325</v>
      </c>
      <c r="FA48" s="7">
        <f t="shared" si="68"/>
        <v>37094.31532935667</v>
      </c>
      <c r="FB48" s="7">
        <f t="shared" si="68"/>
        <v>36665.60839710421</v>
      </c>
      <c r="FC48" s="7">
        <f t="shared" si="68"/>
        <v>36232.358259202185</v>
      </c>
      <c r="FD48" s="7">
        <f t="shared" si="68"/>
        <v>35794.54420482613</v>
      </c>
      <c r="FE48" s="7">
        <f t="shared" si="68"/>
        <v>35352.145446868795</v>
      </c>
      <c r="FF48" s="7">
        <f t="shared" si="68"/>
        <v>34905.141121686305</v>
      </c>
      <c r="FG48" s="7">
        <f t="shared" si="68"/>
        <v>34453.51028884352</v>
      </c>
      <c r="FH48" s="7">
        <f t="shared" si="68"/>
        <v>33997.231930858616</v>
      </c>
      <c r="FI48" s="7">
        <f t="shared" si="68"/>
        <v>33536.28495294681</v>
      </c>
      <c r="FJ48" s="7">
        <f t="shared" si="68"/>
        <v>33070.648182763354</v>
      </c>
      <c r="FK48" s="7">
        <f t="shared" si="68"/>
        <v>32600.30037014568</v>
      </c>
      <c r="FL48" s="7">
        <f t="shared" si="68"/>
        <v>32125.22018685473</v>
      </c>
      <c r="FM48" s="7">
        <f t="shared" si="68"/>
        <v>31645.386226315517</v>
      </c>
      <c r="FN48" s="7">
        <f t="shared" si="68"/>
        <v>31160.77700335683</v>
      </c>
      <c r="FO48" s="7">
        <f t="shared" si="68"/>
        <v>30671.370953950147</v>
      </c>
      <c r="FP48" s="7">
        <f t="shared" si="68"/>
        <v>30177.146434947736</v>
      </c>
      <c r="FQ48" s="7">
        <f t="shared" si="68"/>
        <v>29678.08172381991</v>
      </c>
      <c r="FR48" s="7">
        <f t="shared" si="68"/>
        <v>29174.1550183915</v>
      </c>
      <c r="FS48" s="7">
        <f t="shared" si="68"/>
        <v>28665.344436577456</v>
      </c>
      <c r="FT48" s="7">
        <f t="shared" si="68"/>
        <v>28151.628016117655</v>
      </c>
      <c r="FU48" s="7">
        <f t="shared" si="68"/>
        <v>27632.983714310867</v>
      </c>
      <c r="FV48" s="7">
        <f t="shared" si="68"/>
        <v>27109.389407747894</v>
      </c>
      <c r="FW48" s="7">
        <f t="shared" si="68"/>
        <v>26580.822892043867</v>
      </c>
      <c r="FX48" s="7">
        <f t="shared" si="68"/>
        <v>26047.2618815697</v>
      </c>
      <c r="FY48" s="7">
        <f t="shared" si="68"/>
        <v>25508.684009182733</v>
      </c>
      <c r="FZ48" s="7">
        <f t="shared" si="68"/>
        <v>24965.0668259565</v>
      </c>
      <c r="GA48" s="7">
        <f t="shared" si="68"/>
        <v>24416.387800909662</v>
      </c>
      <c r="GB48" s="7">
        <f t="shared" si="68"/>
        <v>23862.624320734107</v>
      </c>
      <c r="GC48" s="7">
        <f t="shared" si="68"/>
        <v>23303.753689522186</v>
      </c>
      <c r="GD48" s="7">
        <f t="shared" si="68"/>
        <v>22739.75312849309</v>
      </c>
      <c r="GE48" s="7">
        <f t="shared" si="68"/>
        <v>22170.599775718383</v>
      </c>
      <c r="GF48" s="7">
        <f t="shared" si="68"/>
        <v>21596.27068584669</v>
      </c>
      <c r="GG48" s="7">
        <f t="shared" si="68"/>
        <v>21016.742829827504</v>
      </c>
      <c r="GH48" s="7">
        <f t="shared" si="68"/>
        <v>20431.99309463412</v>
      </c>
      <c r="GI48" s="7">
        <f t="shared" si="68"/>
        <v>19841.998282985744</v>
      </c>
      <c r="GJ48" s="7">
        <f t="shared" si="68"/>
        <v>19246.73511306869</v>
      </c>
      <c r="GK48" s="7">
        <f t="shared" si="68"/>
        <v>18646.180218256748</v>
      </c>
      <c r="GL48" s="7">
        <f t="shared" si="68"/>
        <v>18040.310146830634</v>
      </c>
      <c r="GM48" s="7">
        <f t="shared" si="68"/>
        <v>17429.1013616966</v>
      </c>
      <c r="GN48" s="7">
        <f aca="true" t="shared" si="69" ref="GN48:IS48">+GM48*(1+$B$20/12)+GN44-GN45</f>
        <v>16812.53024010417</v>
      </c>
      <c r="GO48" s="7">
        <f t="shared" si="69"/>
        <v>16190.573073362928</v>
      </c>
      <c r="GP48" s="7">
        <f t="shared" si="69"/>
        <v>15563.206066558532</v>
      </c>
      <c r="GQ48" s="7">
        <f t="shared" si="69"/>
        <v>14930.405338267738</v>
      </c>
      <c r="GR48" s="7">
        <f t="shared" si="69"/>
        <v>14292.146920272597</v>
      </c>
      <c r="GS48" s="7">
        <f t="shared" si="69"/>
        <v>13648.406757273748</v>
      </c>
      <c r="GT48" s="7">
        <f t="shared" si="69"/>
        <v>12999.160706602788</v>
      </c>
      <c r="GU48" s="7">
        <f t="shared" si="69"/>
        <v>12344.38453793379</v>
      </c>
      <c r="GV48" s="7">
        <f t="shared" si="69"/>
        <v>11684.053932993887</v>
      </c>
      <c r="GW48" s="7">
        <f t="shared" si="69"/>
        <v>11018.144485272966</v>
      </c>
      <c r="GX48" s="7">
        <f t="shared" si="69"/>
        <v>10346.631699732456</v>
      </c>
      <c r="GY48" s="7">
        <f t="shared" si="69"/>
        <v>9669.490992513209</v>
      </c>
      <c r="GZ48" s="7">
        <f t="shared" si="69"/>
        <v>8986.697690642475</v>
      </c>
      <c r="HA48" s="7">
        <f t="shared" si="69"/>
        <v>8298.227031739949</v>
      </c>
      <c r="HB48" s="7">
        <f t="shared" si="69"/>
        <v>7604.054163722909</v>
      </c>
      <c r="HC48" s="7">
        <f t="shared" si="69"/>
        <v>6904.154144510446</v>
      </c>
      <c r="HD48" s="7">
        <f t="shared" si="69"/>
        <v>6198.501941726757</v>
      </c>
      <c r="HE48" s="7">
        <f t="shared" si="69"/>
        <v>5487.072432403522</v>
      </c>
      <c r="HF48" s="7">
        <f t="shared" si="69"/>
        <v>4769.840402681351</v>
      </c>
      <c r="HG48" s="7">
        <f t="shared" si="69"/>
        <v>4046.7805475102996</v>
      </c>
      <c r="HH48" s="7">
        <f t="shared" si="69"/>
        <v>3317.867470349457</v>
      </c>
      <c r="HI48" s="7">
        <f t="shared" si="69"/>
        <v>2583.0756828655926</v>
      </c>
      <c r="HJ48" s="7">
        <f t="shared" si="69"/>
        <v>1842.3796046308698</v>
      </c>
      <c r="HK48" s="7">
        <f t="shared" si="69"/>
        <v>1095.7535628196129</v>
      </c>
      <c r="HL48" s="7">
        <f t="shared" si="69"/>
        <v>343.1717919041339</v>
      </c>
      <c r="HM48" s="7">
        <f t="shared" si="69"/>
        <v>-415.3915666503872</v>
      </c>
      <c r="HN48" s="7">
        <f t="shared" si="69"/>
        <v>-1179.9624646919765</v>
      </c>
      <c r="HO48" s="7">
        <f t="shared" si="69"/>
        <v>-1950.5669476888852</v>
      </c>
      <c r="HP48" s="7">
        <f t="shared" si="69"/>
        <v>-2727.231155037571</v>
      </c>
      <c r="HQ48" s="7">
        <f t="shared" si="69"/>
        <v>-3509.981320371636</v>
      </c>
      <c r="HR48" s="7">
        <f t="shared" si="69"/>
        <v>-4298.843771871718</v>
      </c>
      <c r="HS48" s="7">
        <f t="shared" si="69"/>
        <v>-5093.844932576363</v>
      </c>
      <c r="HT48" s="7">
        <f t="shared" si="69"/>
        <v>-5895.011320693846</v>
      </c>
      <c r="HU48" s="7">
        <f t="shared" si="69"/>
        <v>-6702.369549914971</v>
      </c>
      <c r="HV48" s="7">
        <f t="shared" si="69"/>
        <v>-7515.946329726843</v>
      </c>
      <c r="HW48" s="7">
        <f t="shared" si="69"/>
        <v>-8335.768465727615</v>
      </c>
      <c r="HX48" s="7">
        <f t="shared" si="69"/>
        <v>-9161.862859942215</v>
      </c>
      <c r="HY48" s="7">
        <f t="shared" si="69"/>
        <v>-9994.25651113905</v>
      </c>
      <c r="HZ48" s="7">
        <f t="shared" si="69"/>
        <v>-10832.976515147697</v>
      </c>
      <c r="IA48" s="7">
        <f t="shared" si="69"/>
        <v>-11678.05006517758</v>
      </c>
      <c r="IB48" s="7">
        <f t="shared" si="69"/>
        <v>-12529.504452137648</v>
      </c>
      <c r="IC48" s="7">
        <f t="shared" si="69"/>
        <v>-13387.367064957023</v>
      </c>
      <c r="ID48" s="7">
        <f t="shared" si="69"/>
        <v>-14251.665390906674</v>
      </c>
      <c r="IE48" s="7">
        <f t="shared" si="69"/>
        <v>-15122.427015922056</v>
      </c>
      <c r="IF48" s="7">
        <f t="shared" si="69"/>
        <v>-15999.679624926786</v>
      </c>
      <c r="IG48" s="7">
        <f t="shared" si="69"/>
        <v>-16883.4510021573</v>
      </c>
      <c r="IH48" s="7">
        <f t="shared" si="69"/>
        <v>-17773.769031488522</v>
      </c>
      <c r="II48" s="7">
        <f t="shared" si="69"/>
        <v>-18670.661696760562</v>
      </c>
      <c r="IJ48" s="7">
        <f t="shared" si="69"/>
        <v>-19574.157082106405</v>
      </c>
      <c r="IK48" s="7">
        <f t="shared" si="69"/>
        <v>-20484.28337228062</v>
      </c>
      <c r="IL48" s="7">
        <f t="shared" si="69"/>
        <v>-21401.068852989112</v>
      </c>
      <c r="IM48" s="7">
        <f t="shared" si="69"/>
        <v>-22324.54191121987</v>
      </c>
      <c r="IN48" s="7">
        <f t="shared" si="69"/>
        <v>-23254.731035574754</v>
      </c>
      <c r="IO48" s="7">
        <f t="shared" si="69"/>
        <v>-24191.664816602322</v>
      </c>
      <c r="IP48" s="7">
        <f t="shared" si="69"/>
        <v>-25135.37194713166</v>
      </c>
      <c r="IQ48" s="7">
        <f t="shared" si="69"/>
        <v>-26085.88122260728</v>
      </c>
      <c r="IR48" s="7">
        <f t="shared" si="69"/>
        <v>-27043.22154142504</v>
      </c>
      <c r="IS48" s="7">
        <f t="shared" si="69"/>
        <v>-28007.42190526909</v>
      </c>
      <c r="IT48" s="7">
        <f>+IS48*(1+$B$20/12)+IT44-IT45</f>
        <v>-28978.511419449915</v>
      </c>
      <c r="IU48" s="7">
        <f>+IT48*(1+$B$20/12)+IU44-IU45</f>
        <v>-29956.51929324337</v>
      </c>
      <c r="IV48" s="7">
        <f>+IU48*(1+$B$20/12)+IV44-IV45</f>
        <v>-30941.47484023079</v>
      </c>
    </row>
    <row r="49" s="5" customFormat="1" ht="12.75">
      <c r="A49"/>
    </row>
    <row r="50" s="5" customFormat="1" ht="12.75">
      <c r="A50"/>
    </row>
    <row r="51" spans="1:2" s="5" customFormat="1" ht="12.75">
      <c r="A51" t="s">
        <v>21</v>
      </c>
      <c r="B51" s="5">
        <f>+DR27</f>
        <v>404806.06415724737</v>
      </c>
    </row>
    <row r="52" spans="1:2" s="5" customFormat="1" ht="12.75">
      <c r="A52" t="s">
        <v>22</v>
      </c>
      <c r="B52" s="5">
        <f>+DR28</f>
        <v>183041.17519838014</v>
      </c>
    </row>
    <row r="53" spans="1:2" s="7" customFormat="1" ht="12.75">
      <c r="A53" s="6" t="s">
        <v>23</v>
      </c>
      <c r="B53" s="7">
        <f>+DR29</f>
        <v>221764.88895886723</v>
      </c>
    </row>
    <row r="54" spans="1:2" s="7" customFormat="1" ht="12.75">
      <c r="A54" s="6" t="s">
        <v>27</v>
      </c>
      <c r="B54" s="7">
        <f>0.06*DR27</f>
        <v>24288.36384943484</v>
      </c>
    </row>
    <row r="55" spans="1:2" s="7" customFormat="1" ht="12.75">
      <c r="A55" s="10" t="s">
        <v>24</v>
      </c>
      <c r="B55" s="7">
        <f>+B53-B54</f>
        <v>197476.5251094324</v>
      </c>
    </row>
    <row r="56" s="5" customFormat="1" ht="12.75">
      <c r="A56"/>
    </row>
    <row r="57" spans="1:2" s="7" customFormat="1" ht="12.75">
      <c r="A57" s="6" t="s">
        <v>25</v>
      </c>
      <c r="B57" s="7">
        <f>+DR48</f>
        <v>49392.27384371308</v>
      </c>
    </row>
    <row r="58" s="5" customFormat="1" ht="12.75">
      <c r="A58"/>
    </row>
    <row r="59" spans="1:2" s="7" customFormat="1" ht="26.25">
      <c r="A59" s="11" t="s">
        <v>26</v>
      </c>
      <c r="B59" s="8">
        <f>+(B55-B57)/(1+B14)^10</f>
        <v>121480.66376411816</v>
      </c>
    </row>
    <row r="60" s="5" customFormat="1" ht="12.75">
      <c r="A60"/>
    </row>
    <row r="61" s="5" customFormat="1" ht="12.75">
      <c r="A61"/>
    </row>
    <row r="62" s="5" customFormat="1" ht="12.75">
      <c r="A62"/>
    </row>
    <row r="63" s="5" customFormat="1" ht="12.75">
      <c r="A63"/>
    </row>
    <row r="64" s="5" customFormat="1" ht="12.75">
      <c r="A64"/>
    </row>
    <row r="65" s="5" customFormat="1" ht="12.75">
      <c r="A65"/>
    </row>
    <row r="66" s="5" customFormat="1" ht="12.75">
      <c r="A66"/>
    </row>
    <row r="67" s="5" customFormat="1" ht="12.75">
      <c r="A67"/>
    </row>
    <row r="68" s="5" customFormat="1" ht="12.75">
      <c r="A68"/>
    </row>
    <row r="69" s="5" customFormat="1" ht="12.75">
      <c r="A69"/>
    </row>
    <row r="70" s="5" customFormat="1" ht="12.75">
      <c r="A70"/>
    </row>
    <row r="71" s="5" customFormat="1" ht="12.75">
      <c r="A71"/>
    </row>
    <row r="72" s="5" customFormat="1" ht="12.75">
      <c r="A72"/>
    </row>
    <row r="73" s="5" customFormat="1" ht="12.75">
      <c r="A73"/>
    </row>
    <row r="74" s="5" customFormat="1" ht="12.75">
      <c r="A74"/>
    </row>
    <row r="75" s="5" customFormat="1" ht="12.75">
      <c r="A75"/>
    </row>
    <row r="76" s="5" customFormat="1" ht="12.75">
      <c r="A76"/>
    </row>
    <row r="77" s="5" customFormat="1" ht="12.75">
      <c r="A77"/>
    </row>
    <row r="78" s="5" customFormat="1" ht="12.75">
      <c r="A78"/>
    </row>
    <row r="79" s="5" customFormat="1" ht="12.75">
      <c r="A79"/>
    </row>
    <row r="80" s="5" customFormat="1" ht="12.75">
      <c r="A80"/>
    </row>
    <row r="81" s="5" customFormat="1" ht="12.75">
      <c r="A81"/>
    </row>
    <row r="82" s="5" customFormat="1" ht="12.75">
      <c r="A82"/>
    </row>
    <row r="83" s="5" customFormat="1" ht="12.75">
      <c r="A83"/>
    </row>
    <row r="84" s="5" customFormat="1" ht="12.75">
      <c r="A84"/>
    </row>
    <row r="85" s="5" customFormat="1" ht="12.75">
      <c r="A85"/>
    </row>
    <row r="86" s="5" customFormat="1" ht="12.75">
      <c r="A86"/>
    </row>
    <row r="87" s="5" customFormat="1" ht="12.75">
      <c r="A87"/>
    </row>
    <row r="88" s="5" customFormat="1" ht="12.75">
      <c r="A88"/>
    </row>
    <row r="89" s="5" customFormat="1" ht="12.75">
      <c r="A89"/>
    </row>
    <row r="90" s="5" customFormat="1" ht="12.75">
      <c r="A90"/>
    </row>
    <row r="91" s="5" customFormat="1" ht="12.75">
      <c r="A91"/>
    </row>
    <row r="92" s="5" customFormat="1" ht="12.75">
      <c r="A92"/>
    </row>
    <row r="93" s="5" customFormat="1" ht="12.75">
      <c r="A93"/>
    </row>
    <row r="94" s="5" customFormat="1" ht="12.75">
      <c r="A94"/>
    </row>
    <row r="95" s="5" customFormat="1" ht="12.75">
      <c r="A95"/>
    </row>
    <row r="96" s="5" customFormat="1" ht="12.75">
      <c r="A96"/>
    </row>
    <row r="97" s="5" customFormat="1" ht="12.75">
      <c r="A97"/>
    </row>
    <row r="98" s="5" customFormat="1" ht="12.75">
      <c r="A98"/>
    </row>
    <row r="99" s="5" customFormat="1" ht="12.75">
      <c r="A99"/>
    </row>
    <row r="100" s="5" customFormat="1" ht="12.75">
      <c r="A100"/>
    </row>
    <row r="101" s="5" customFormat="1" ht="12.75">
      <c r="A101"/>
    </row>
    <row r="102" s="5" customFormat="1" ht="12.75">
      <c r="A102"/>
    </row>
    <row r="103" s="5" customFormat="1" ht="12.75">
      <c r="A103"/>
    </row>
    <row r="104" s="5" customFormat="1" ht="12.75">
      <c r="A104"/>
    </row>
    <row r="105" s="5" customFormat="1" ht="12.75">
      <c r="A105"/>
    </row>
    <row r="106" s="5" customFormat="1" ht="12.75">
      <c r="A106"/>
    </row>
    <row r="107" s="5" customFormat="1" ht="12.75">
      <c r="A107"/>
    </row>
    <row r="108" s="5" customFormat="1" ht="12.75">
      <c r="A108"/>
    </row>
    <row r="109" s="5" customFormat="1" ht="12.75">
      <c r="A109"/>
    </row>
    <row r="110" s="5" customFormat="1" ht="12.75">
      <c r="A110"/>
    </row>
    <row r="111" s="5" customFormat="1" ht="12.75">
      <c r="A111"/>
    </row>
    <row r="112" s="5" customFormat="1" ht="12.75">
      <c r="A112"/>
    </row>
    <row r="113" s="5" customFormat="1" ht="12.75">
      <c r="A113"/>
    </row>
    <row r="114" s="5" customFormat="1" ht="12.75">
      <c r="A114"/>
    </row>
    <row r="115" s="5" customFormat="1" ht="12.75">
      <c r="A115"/>
    </row>
    <row r="116" s="5" customFormat="1" ht="12.75">
      <c r="A116"/>
    </row>
    <row r="117" s="5" customFormat="1" ht="12.75">
      <c r="A117"/>
    </row>
    <row r="118" s="5" customFormat="1" ht="12.75">
      <c r="A118"/>
    </row>
    <row r="119" s="5" customFormat="1" ht="12.75">
      <c r="A119"/>
    </row>
    <row r="120" s="5" customFormat="1" ht="12.75">
      <c r="A120"/>
    </row>
    <row r="121" s="5" customFormat="1" ht="12.75">
      <c r="A121"/>
    </row>
    <row r="122" s="5" customFormat="1" ht="12.75">
      <c r="A122"/>
    </row>
    <row r="123" s="5" customFormat="1" ht="12.75">
      <c r="A123"/>
    </row>
    <row r="124" s="5" customFormat="1" ht="12.75">
      <c r="A124"/>
    </row>
    <row r="125" s="5" customFormat="1" ht="12.75">
      <c r="A125"/>
    </row>
    <row r="126" s="5" customFormat="1" ht="12.75">
      <c r="A126"/>
    </row>
    <row r="127" s="5" customFormat="1" ht="12.75">
      <c r="A127"/>
    </row>
    <row r="128" s="5" customFormat="1" ht="12.75">
      <c r="A128"/>
    </row>
    <row r="129" s="5" customFormat="1" ht="12.75">
      <c r="A129"/>
    </row>
    <row r="130" s="5" customFormat="1" ht="12.75">
      <c r="A130"/>
    </row>
    <row r="131" s="5" customFormat="1" ht="12.75">
      <c r="A131"/>
    </row>
    <row r="132" s="5" customFormat="1" ht="12.75">
      <c r="A132"/>
    </row>
    <row r="133" s="5" customFormat="1" ht="12.75">
      <c r="A133"/>
    </row>
    <row r="134" s="5" customFormat="1" ht="12.75">
      <c r="A134"/>
    </row>
    <row r="135" s="5" customFormat="1" ht="12.75">
      <c r="A135"/>
    </row>
    <row r="136" s="5" customFormat="1" ht="12.75">
      <c r="A136"/>
    </row>
    <row r="137" s="5" customFormat="1" ht="12.75">
      <c r="A137"/>
    </row>
    <row r="138" s="5" customFormat="1" ht="12.75">
      <c r="A138"/>
    </row>
    <row r="139" s="5" customFormat="1" ht="12.75">
      <c r="A139"/>
    </row>
    <row r="140" s="5" customFormat="1" ht="12.75">
      <c r="A140"/>
    </row>
    <row r="141" s="5" customFormat="1" ht="12.75">
      <c r="A141"/>
    </row>
    <row r="142" s="5" customFormat="1" ht="12.75">
      <c r="A142"/>
    </row>
    <row r="143" s="5" customFormat="1" ht="12.75">
      <c r="A143"/>
    </row>
    <row r="144" s="5" customFormat="1" ht="12.75">
      <c r="A144"/>
    </row>
    <row r="145" s="5" customFormat="1" ht="12.75">
      <c r="A145"/>
    </row>
    <row r="146" s="5" customFormat="1" ht="12.75">
      <c r="A146"/>
    </row>
    <row r="147" s="5" customFormat="1" ht="12.75">
      <c r="A147"/>
    </row>
    <row r="148" s="5" customFormat="1" ht="12.75">
      <c r="A148"/>
    </row>
    <row r="149" s="5" customFormat="1" ht="12.75">
      <c r="A149"/>
    </row>
    <row r="150" s="5" customFormat="1" ht="12.75">
      <c r="A150"/>
    </row>
    <row r="151" s="5" customFormat="1" ht="12.75">
      <c r="A151"/>
    </row>
    <row r="152" s="5" customFormat="1" ht="12.75">
      <c r="A152"/>
    </row>
    <row r="153" s="5" customFormat="1" ht="12.75">
      <c r="A153"/>
    </row>
    <row r="154" s="5" customFormat="1" ht="12.75">
      <c r="A154"/>
    </row>
    <row r="155" s="5" customFormat="1" ht="12.75">
      <c r="A155"/>
    </row>
    <row r="156" s="5" customFormat="1" ht="12.75">
      <c r="A156"/>
    </row>
    <row r="157" s="5" customFormat="1" ht="12.75">
      <c r="A157"/>
    </row>
    <row r="158" s="5" customFormat="1" ht="12.75">
      <c r="A158"/>
    </row>
    <row r="159" s="5" customFormat="1" ht="12.75">
      <c r="A159"/>
    </row>
    <row r="160" s="5" customFormat="1" ht="12.75">
      <c r="A160"/>
    </row>
    <row r="161" s="5" customFormat="1" ht="12.75">
      <c r="A161"/>
    </row>
    <row r="162" s="5" customFormat="1" ht="12.75">
      <c r="A162"/>
    </row>
    <row r="163" s="5" customFormat="1" ht="12.75">
      <c r="A163"/>
    </row>
    <row r="164" s="5" customFormat="1" ht="12.75">
      <c r="A164"/>
    </row>
    <row r="165" s="5" customFormat="1" ht="12.75">
      <c r="A165"/>
    </row>
    <row r="166" s="5" customFormat="1" ht="12.75">
      <c r="A166"/>
    </row>
    <row r="167" s="5" customFormat="1" ht="12.75">
      <c r="A167"/>
    </row>
    <row r="168" s="5" customFormat="1" ht="12.75">
      <c r="A168"/>
    </row>
    <row r="169" s="5" customFormat="1" ht="12.75">
      <c r="A169"/>
    </row>
    <row r="170" s="5" customFormat="1" ht="12.75">
      <c r="A170"/>
    </row>
    <row r="171" s="5" customFormat="1" ht="12.75">
      <c r="A171"/>
    </row>
    <row r="172" s="5" customFormat="1" ht="12.75">
      <c r="A172"/>
    </row>
    <row r="173" s="5" customFormat="1" ht="12.75">
      <c r="A173"/>
    </row>
    <row r="174" s="5" customFormat="1" ht="12.75">
      <c r="A174"/>
    </row>
    <row r="175" s="5" customFormat="1" ht="12.75">
      <c r="A175"/>
    </row>
    <row r="176" s="5" customFormat="1" ht="12.75">
      <c r="A176"/>
    </row>
    <row r="177" s="5" customFormat="1" ht="12.75">
      <c r="A17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Wohl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Alya Armali</cp:lastModifiedBy>
  <dcterms:created xsi:type="dcterms:W3CDTF">2008-05-19T18:26:27Z</dcterms:created>
  <dcterms:modified xsi:type="dcterms:W3CDTF">2020-10-21T13:34:54Z</dcterms:modified>
  <cp:category/>
  <cp:version/>
  <cp:contentType/>
  <cp:contentStatus/>
</cp:coreProperties>
</file>