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euc.tollenaere\Downloads\"/>
    </mc:Choice>
  </mc:AlternateContent>
  <xr:revisionPtr revIDLastSave="0" documentId="13_ncr:1_{21784974-E203-49C2-864A-1D714001740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V3" i="1" l="1"/>
  <c r="V4" i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B7" i="1"/>
  <c r="I3" i="1" l="1"/>
  <c r="V6" i="1"/>
  <c r="V5" i="1"/>
  <c r="J3" i="1" l="1"/>
  <c r="N3" i="1"/>
  <c r="B12" i="1"/>
  <c r="K3" i="1" s="1"/>
  <c r="O3" i="1" s="1"/>
  <c r="K4" i="1" l="1"/>
  <c r="L3" i="1"/>
  <c r="M3" i="1" s="1"/>
  <c r="K5" i="1" l="1"/>
  <c r="I4" i="1"/>
  <c r="J4" i="1" s="1"/>
  <c r="L4" i="1" l="1"/>
  <c r="N4" i="1"/>
  <c r="K6" i="1"/>
  <c r="O4" i="1"/>
  <c r="I5" i="1" l="1"/>
  <c r="M4" i="1"/>
  <c r="K7" i="1"/>
  <c r="J5" i="1" l="1"/>
  <c r="L5" i="1" s="1"/>
  <c r="N5" i="1"/>
  <c r="O5" i="1"/>
  <c r="K8" i="1"/>
  <c r="I6" i="1" l="1"/>
  <c r="M5" i="1"/>
  <c r="K9" i="1"/>
  <c r="J6" i="1" l="1"/>
  <c r="L6" i="1" s="1"/>
  <c r="N6" i="1"/>
  <c r="O6" i="1"/>
  <c r="K10" i="1"/>
  <c r="I7" i="1" l="1"/>
  <c r="M6" i="1"/>
  <c r="K11" i="1"/>
  <c r="J7" i="1" l="1"/>
  <c r="L7" i="1" s="1"/>
  <c r="N7" i="1"/>
  <c r="O7" i="1"/>
  <c r="K12" i="1"/>
  <c r="I8" i="1" l="1"/>
  <c r="M7" i="1"/>
  <c r="K13" i="1"/>
  <c r="J8" i="1" l="1"/>
  <c r="L8" i="1" s="1"/>
  <c r="N8" i="1"/>
  <c r="O8" i="1"/>
  <c r="K14" i="1"/>
  <c r="I9" i="1" l="1"/>
  <c r="M8" i="1"/>
  <c r="K15" i="1"/>
  <c r="J9" i="1" l="1"/>
  <c r="L9" i="1" s="1"/>
  <c r="N9" i="1"/>
  <c r="O9" i="1"/>
  <c r="K16" i="1"/>
  <c r="I10" i="1" l="1"/>
  <c r="M9" i="1"/>
  <c r="K17" i="1"/>
  <c r="J10" i="1" l="1"/>
  <c r="L10" i="1" s="1"/>
  <c r="N10" i="1"/>
  <c r="O10" i="1"/>
  <c r="K18" i="1"/>
  <c r="I11" i="1" l="1"/>
  <c r="M10" i="1"/>
  <c r="K19" i="1"/>
  <c r="J11" i="1" l="1"/>
  <c r="L11" i="1" s="1"/>
  <c r="N11" i="1"/>
  <c r="O11" i="1"/>
  <c r="K20" i="1"/>
  <c r="I12" i="1" l="1"/>
  <c r="M11" i="1"/>
  <c r="K21" i="1"/>
  <c r="J12" i="1" l="1"/>
  <c r="L12" i="1" s="1"/>
  <c r="N12" i="1"/>
  <c r="O12" i="1"/>
  <c r="K22" i="1"/>
  <c r="I13" i="1" l="1"/>
  <c r="M12" i="1"/>
  <c r="K23" i="1"/>
  <c r="J13" i="1" l="1"/>
  <c r="L13" i="1" s="1"/>
  <c r="N13" i="1"/>
  <c r="O13" i="1"/>
  <c r="K24" i="1"/>
  <c r="I14" i="1" l="1"/>
  <c r="M13" i="1"/>
  <c r="K25" i="1"/>
  <c r="J14" i="1" l="1"/>
  <c r="L14" i="1" s="1"/>
  <c r="N14" i="1"/>
  <c r="O14" i="1"/>
  <c r="K26" i="1"/>
  <c r="I15" i="1" l="1"/>
  <c r="M14" i="1"/>
  <c r="K27" i="1"/>
  <c r="J15" i="1" l="1"/>
  <c r="L15" i="1" s="1"/>
  <c r="N15" i="1"/>
  <c r="O15" i="1"/>
  <c r="K28" i="1"/>
  <c r="I16" i="1" l="1"/>
  <c r="M15" i="1"/>
  <c r="K29" i="1"/>
  <c r="J16" i="1" l="1"/>
  <c r="L16" i="1" s="1"/>
  <c r="N16" i="1"/>
  <c r="O16" i="1"/>
  <c r="K30" i="1"/>
  <c r="I17" i="1" l="1"/>
  <c r="M16" i="1"/>
  <c r="K31" i="1"/>
  <c r="J17" i="1" l="1"/>
  <c r="L17" i="1" s="1"/>
  <c r="N17" i="1"/>
  <c r="O17" i="1"/>
  <c r="K32" i="1"/>
  <c r="I18" i="1" l="1"/>
  <c r="M17" i="1"/>
  <c r="K33" i="1"/>
  <c r="J18" i="1" l="1"/>
  <c r="L18" i="1" s="1"/>
  <c r="N18" i="1"/>
  <c r="O18" i="1"/>
  <c r="K34" i="1"/>
  <c r="I19" i="1" l="1"/>
  <c r="M18" i="1"/>
  <c r="K35" i="1"/>
  <c r="J19" i="1" l="1"/>
  <c r="L19" i="1" s="1"/>
  <c r="N19" i="1"/>
  <c r="O19" i="1"/>
  <c r="K36" i="1"/>
  <c r="I20" i="1" l="1"/>
  <c r="M19" i="1"/>
  <c r="K37" i="1"/>
  <c r="J20" i="1" l="1"/>
  <c r="L20" i="1" s="1"/>
  <c r="N20" i="1"/>
  <c r="O20" i="1"/>
  <c r="K38" i="1"/>
  <c r="I21" i="1" l="1"/>
  <c r="M20" i="1"/>
  <c r="K39" i="1"/>
  <c r="J21" i="1" l="1"/>
  <c r="L21" i="1" s="1"/>
  <c r="N21" i="1"/>
  <c r="O21" i="1"/>
  <c r="K40" i="1"/>
  <c r="I22" i="1" l="1"/>
  <c r="M21" i="1"/>
  <c r="K41" i="1"/>
  <c r="J22" i="1" l="1"/>
  <c r="L22" i="1" s="1"/>
  <c r="N22" i="1"/>
  <c r="O22" i="1"/>
  <c r="K42" i="1"/>
  <c r="I23" i="1" l="1"/>
  <c r="M22" i="1"/>
  <c r="K43" i="1"/>
  <c r="J23" i="1" l="1"/>
  <c r="L23" i="1" s="1"/>
  <c r="N23" i="1"/>
  <c r="O23" i="1"/>
  <c r="K44" i="1"/>
  <c r="I24" i="1" l="1"/>
  <c r="M23" i="1"/>
  <c r="K45" i="1"/>
  <c r="J24" i="1" l="1"/>
  <c r="L24" i="1" s="1"/>
  <c r="N24" i="1"/>
  <c r="O24" i="1"/>
  <c r="K46" i="1"/>
  <c r="I25" i="1" l="1"/>
  <c r="M24" i="1"/>
  <c r="K47" i="1"/>
  <c r="J25" i="1" l="1"/>
  <c r="L25" i="1" s="1"/>
  <c r="N25" i="1"/>
  <c r="O25" i="1"/>
  <c r="K48" i="1"/>
  <c r="I26" i="1" l="1"/>
  <c r="M25" i="1"/>
  <c r="K49" i="1"/>
  <c r="J26" i="1" l="1"/>
  <c r="L26" i="1" s="1"/>
  <c r="N26" i="1"/>
  <c r="O26" i="1"/>
  <c r="K50" i="1"/>
  <c r="I27" i="1" l="1"/>
  <c r="M26" i="1"/>
  <c r="K51" i="1"/>
  <c r="J27" i="1" l="1"/>
  <c r="L27" i="1" s="1"/>
  <c r="N27" i="1"/>
  <c r="O27" i="1"/>
  <c r="K52" i="1"/>
  <c r="I28" i="1" l="1"/>
  <c r="M27" i="1"/>
  <c r="K53" i="1"/>
  <c r="J28" i="1" l="1"/>
  <c r="L28" i="1" s="1"/>
  <c r="N28" i="1"/>
  <c r="O28" i="1"/>
  <c r="K54" i="1"/>
  <c r="I29" i="1" l="1"/>
  <c r="M28" i="1"/>
  <c r="K55" i="1"/>
  <c r="J29" i="1" l="1"/>
  <c r="L29" i="1" s="1"/>
  <c r="N29" i="1"/>
  <c r="O29" i="1"/>
  <c r="K56" i="1"/>
  <c r="I30" i="1" l="1"/>
  <c r="M29" i="1"/>
  <c r="K57" i="1"/>
  <c r="J30" i="1" l="1"/>
  <c r="L30" i="1" s="1"/>
  <c r="N30" i="1"/>
  <c r="O30" i="1"/>
  <c r="K58" i="1"/>
  <c r="I31" i="1" l="1"/>
  <c r="M30" i="1"/>
  <c r="K59" i="1"/>
  <c r="J31" i="1" l="1"/>
  <c r="L31" i="1" s="1"/>
  <c r="N31" i="1"/>
  <c r="O31" i="1"/>
  <c r="K60" i="1"/>
  <c r="I32" i="1" l="1"/>
  <c r="M31" i="1"/>
  <c r="K61" i="1"/>
  <c r="J32" i="1" l="1"/>
  <c r="L32" i="1" s="1"/>
  <c r="N32" i="1"/>
  <c r="O32" i="1"/>
  <c r="K62" i="1"/>
  <c r="I33" i="1" l="1"/>
  <c r="M32" i="1"/>
  <c r="K63" i="1"/>
  <c r="J33" i="1" l="1"/>
  <c r="L33" i="1" s="1"/>
  <c r="N33" i="1"/>
  <c r="O33" i="1"/>
  <c r="K64" i="1"/>
  <c r="I34" i="1" l="1"/>
  <c r="M33" i="1"/>
  <c r="K65" i="1"/>
  <c r="J34" i="1" l="1"/>
  <c r="L34" i="1" s="1"/>
  <c r="N34" i="1"/>
  <c r="O34" i="1"/>
  <c r="K66" i="1"/>
  <c r="I35" i="1" l="1"/>
  <c r="M34" i="1"/>
  <c r="K67" i="1"/>
  <c r="J35" i="1" l="1"/>
  <c r="L35" i="1" s="1"/>
  <c r="N35" i="1"/>
  <c r="O35" i="1"/>
  <c r="K68" i="1"/>
  <c r="I36" i="1" l="1"/>
  <c r="M35" i="1"/>
  <c r="K69" i="1"/>
  <c r="J36" i="1" l="1"/>
  <c r="L36" i="1" s="1"/>
  <c r="N36" i="1"/>
  <c r="O36" i="1"/>
  <c r="K70" i="1"/>
  <c r="I37" i="1" l="1"/>
  <c r="M36" i="1"/>
  <c r="K71" i="1"/>
  <c r="J37" i="1" l="1"/>
  <c r="L37" i="1" s="1"/>
  <c r="N37" i="1"/>
  <c r="O37" i="1"/>
  <c r="K72" i="1"/>
  <c r="I38" i="1" l="1"/>
  <c r="M37" i="1"/>
  <c r="K73" i="1"/>
  <c r="J38" i="1" l="1"/>
  <c r="L38" i="1" s="1"/>
  <c r="N38" i="1"/>
  <c r="O38" i="1"/>
  <c r="K74" i="1"/>
  <c r="I39" i="1" l="1"/>
  <c r="M38" i="1"/>
  <c r="K75" i="1"/>
  <c r="J39" i="1" l="1"/>
  <c r="L39" i="1" s="1"/>
  <c r="N39" i="1"/>
  <c r="O39" i="1"/>
  <c r="K76" i="1"/>
  <c r="I40" i="1" l="1"/>
  <c r="M39" i="1"/>
  <c r="K77" i="1"/>
  <c r="J40" i="1" l="1"/>
  <c r="L40" i="1" s="1"/>
  <c r="N40" i="1"/>
  <c r="O40" i="1"/>
  <c r="K78" i="1"/>
  <c r="I41" i="1" l="1"/>
  <c r="M40" i="1"/>
  <c r="K79" i="1"/>
  <c r="J41" i="1" l="1"/>
  <c r="L41" i="1" s="1"/>
  <c r="N41" i="1"/>
  <c r="O41" i="1"/>
  <c r="K80" i="1"/>
  <c r="I42" i="1" l="1"/>
  <c r="M41" i="1"/>
  <c r="K81" i="1"/>
  <c r="J42" i="1" l="1"/>
  <c r="L42" i="1" s="1"/>
  <c r="N42" i="1"/>
  <c r="O42" i="1"/>
  <c r="K82" i="1"/>
  <c r="I43" i="1" l="1"/>
  <c r="M42" i="1"/>
  <c r="K83" i="1"/>
  <c r="J43" i="1" l="1"/>
  <c r="L43" i="1" s="1"/>
  <c r="N43" i="1"/>
  <c r="O43" i="1"/>
  <c r="K84" i="1"/>
  <c r="I44" i="1" l="1"/>
  <c r="M43" i="1"/>
  <c r="K85" i="1"/>
  <c r="J44" i="1" l="1"/>
  <c r="L44" i="1" s="1"/>
  <c r="N44" i="1"/>
  <c r="O44" i="1"/>
  <c r="K86" i="1"/>
  <c r="I45" i="1" l="1"/>
  <c r="M44" i="1"/>
  <c r="K87" i="1"/>
  <c r="J45" i="1" l="1"/>
  <c r="L45" i="1" s="1"/>
  <c r="N45" i="1"/>
  <c r="O45" i="1"/>
  <c r="K88" i="1"/>
  <c r="I46" i="1" l="1"/>
  <c r="M45" i="1"/>
  <c r="K89" i="1"/>
  <c r="J46" i="1" l="1"/>
  <c r="L46" i="1" s="1"/>
  <c r="N46" i="1"/>
  <c r="O46" i="1"/>
  <c r="K90" i="1"/>
  <c r="I47" i="1" l="1"/>
  <c r="M46" i="1"/>
  <c r="K91" i="1"/>
  <c r="J47" i="1" l="1"/>
  <c r="L47" i="1" s="1"/>
  <c r="N47" i="1"/>
  <c r="O47" i="1"/>
  <c r="K92" i="1"/>
  <c r="I48" i="1" l="1"/>
  <c r="M47" i="1"/>
  <c r="K93" i="1"/>
  <c r="J48" i="1" l="1"/>
  <c r="L48" i="1" s="1"/>
  <c r="N48" i="1"/>
  <c r="O48" i="1"/>
  <c r="K94" i="1"/>
  <c r="I49" i="1" l="1"/>
  <c r="M48" i="1"/>
  <c r="K95" i="1"/>
  <c r="J49" i="1" l="1"/>
  <c r="L49" i="1" s="1"/>
  <c r="N49" i="1"/>
  <c r="O49" i="1"/>
  <c r="K96" i="1"/>
  <c r="I50" i="1" l="1"/>
  <c r="M49" i="1"/>
  <c r="K97" i="1"/>
  <c r="J50" i="1" l="1"/>
  <c r="L50" i="1" s="1"/>
  <c r="N50" i="1"/>
  <c r="O50" i="1"/>
  <c r="K98" i="1"/>
  <c r="I51" i="1" l="1"/>
  <c r="M50" i="1"/>
  <c r="K99" i="1"/>
  <c r="J51" i="1" l="1"/>
  <c r="L51" i="1" s="1"/>
  <c r="N51" i="1"/>
  <c r="O51" i="1"/>
  <c r="K100" i="1"/>
  <c r="I52" i="1" l="1"/>
  <c r="M51" i="1"/>
  <c r="K101" i="1"/>
  <c r="J52" i="1" l="1"/>
  <c r="L52" i="1" s="1"/>
  <c r="N52" i="1"/>
  <c r="O52" i="1"/>
  <c r="K102" i="1"/>
  <c r="M52" i="1" l="1"/>
  <c r="I53" i="1"/>
  <c r="K103" i="1"/>
  <c r="J53" i="1" l="1"/>
  <c r="L53" i="1" s="1"/>
  <c r="N53" i="1"/>
  <c r="O53" i="1"/>
  <c r="K104" i="1"/>
  <c r="I54" i="1" l="1"/>
  <c r="M53" i="1"/>
  <c r="K105" i="1"/>
  <c r="J54" i="1" l="1"/>
  <c r="L54" i="1" s="1"/>
  <c r="N54" i="1"/>
  <c r="O54" i="1"/>
  <c r="K106" i="1"/>
  <c r="I55" i="1" l="1"/>
  <c r="M54" i="1"/>
  <c r="K107" i="1"/>
  <c r="J55" i="1" l="1"/>
  <c r="L55" i="1" s="1"/>
  <c r="N55" i="1"/>
  <c r="O55" i="1"/>
  <c r="K108" i="1"/>
  <c r="I56" i="1" l="1"/>
  <c r="M55" i="1"/>
  <c r="K109" i="1"/>
  <c r="J56" i="1" l="1"/>
  <c r="L56" i="1" s="1"/>
  <c r="N56" i="1"/>
  <c r="O56" i="1"/>
  <c r="K110" i="1"/>
  <c r="I57" i="1" l="1"/>
  <c r="M56" i="1"/>
  <c r="K111" i="1"/>
  <c r="J57" i="1" l="1"/>
  <c r="L57" i="1" s="1"/>
  <c r="N57" i="1"/>
  <c r="O57" i="1"/>
  <c r="K112" i="1"/>
  <c r="I58" i="1" l="1"/>
  <c r="M57" i="1"/>
  <c r="K113" i="1"/>
  <c r="J58" i="1" l="1"/>
  <c r="L58" i="1" s="1"/>
  <c r="N58" i="1"/>
  <c r="O58" i="1"/>
  <c r="K114" i="1"/>
  <c r="I59" i="1" l="1"/>
  <c r="M58" i="1"/>
  <c r="K115" i="1"/>
  <c r="J59" i="1" l="1"/>
  <c r="L59" i="1" s="1"/>
  <c r="N59" i="1"/>
  <c r="O59" i="1"/>
  <c r="K116" i="1"/>
  <c r="I60" i="1" l="1"/>
  <c r="M59" i="1"/>
  <c r="K117" i="1"/>
  <c r="J60" i="1" l="1"/>
  <c r="L60" i="1" s="1"/>
  <c r="N60" i="1"/>
  <c r="O60" i="1"/>
  <c r="K118" i="1"/>
  <c r="I61" i="1" l="1"/>
  <c r="M60" i="1"/>
  <c r="K119" i="1"/>
  <c r="J61" i="1" l="1"/>
  <c r="L61" i="1" s="1"/>
  <c r="N61" i="1"/>
  <c r="O61" i="1"/>
  <c r="K120" i="1"/>
  <c r="I62" i="1" l="1"/>
  <c r="M61" i="1"/>
  <c r="K121" i="1"/>
  <c r="J62" i="1" l="1"/>
  <c r="L62" i="1" s="1"/>
  <c r="N62" i="1"/>
  <c r="O62" i="1"/>
  <c r="K122" i="1"/>
  <c r="I63" i="1" l="1"/>
  <c r="M62" i="1"/>
  <c r="K123" i="1"/>
  <c r="J63" i="1" l="1"/>
  <c r="L63" i="1" s="1"/>
  <c r="N63" i="1"/>
  <c r="O63" i="1"/>
  <c r="K124" i="1"/>
  <c r="I64" i="1" l="1"/>
  <c r="M63" i="1"/>
  <c r="K125" i="1"/>
  <c r="J64" i="1" l="1"/>
  <c r="L64" i="1" s="1"/>
  <c r="N64" i="1"/>
  <c r="O64" i="1"/>
  <c r="K126" i="1"/>
  <c r="I65" i="1" l="1"/>
  <c r="M64" i="1"/>
  <c r="K127" i="1"/>
  <c r="J65" i="1" l="1"/>
  <c r="L65" i="1" s="1"/>
  <c r="N65" i="1"/>
  <c r="O65" i="1"/>
  <c r="K128" i="1"/>
  <c r="I66" i="1" l="1"/>
  <c r="M65" i="1"/>
  <c r="K129" i="1"/>
  <c r="J66" i="1" l="1"/>
  <c r="L66" i="1" s="1"/>
  <c r="N66" i="1"/>
  <c r="O66" i="1"/>
  <c r="K130" i="1"/>
  <c r="I67" i="1" l="1"/>
  <c r="M66" i="1"/>
  <c r="K131" i="1"/>
  <c r="J67" i="1" l="1"/>
  <c r="L67" i="1" s="1"/>
  <c r="N67" i="1"/>
  <c r="O67" i="1"/>
  <c r="K132" i="1"/>
  <c r="I68" i="1" l="1"/>
  <c r="M67" i="1"/>
  <c r="K133" i="1"/>
  <c r="J68" i="1" l="1"/>
  <c r="L68" i="1" s="1"/>
  <c r="N68" i="1"/>
  <c r="O68" i="1"/>
  <c r="K134" i="1"/>
  <c r="I69" i="1" l="1"/>
  <c r="M68" i="1"/>
  <c r="K135" i="1"/>
  <c r="J69" i="1" l="1"/>
  <c r="L69" i="1" s="1"/>
  <c r="N69" i="1"/>
  <c r="O69" i="1"/>
  <c r="K136" i="1"/>
  <c r="I70" i="1" l="1"/>
  <c r="M69" i="1"/>
  <c r="K137" i="1"/>
  <c r="J70" i="1" l="1"/>
  <c r="L70" i="1" s="1"/>
  <c r="N70" i="1"/>
  <c r="O70" i="1"/>
  <c r="K138" i="1"/>
  <c r="I71" i="1" l="1"/>
  <c r="M70" i="1"/>
  <c r="K139" i="1"/>
  <c r="J71" i="1" l="1"/>
  <c r="L71" i="1" s="1"/>
  <c r="N71" i="1"/>
  <c r="O71" i="1"/>
  <c r="K140" i="1"/>
  <c r="I72" i="1" l="1"/>
  <c r="M71" i="1"/>
  <c r="K141" i="1"/>
  <c r="J72" i="1" l="1"/>
  <c r="L72" i="1" s="1"/>
  <c r="N72" i="1"/>
  <c r="O72" i="1"/>
  <c r="K142" i="1"/>
  <c r="I73" i="1" l="1"/>
  <c r="M72" i="1"/>
  <c r="K143" i="1"/>
  <c r="J73" i="1" l="1"/>
  <c r="L73" i="1" s="1"/>
  <c r="N73" i="1"/>
  <c r="O73" i="1"/>
  <c r="K144" i="1"/>
  <c r="I74" i="1" l="1"/>
  <c r="M73" i="1"/>
  <c r="K145" i="1"/>
  <c r="J74" i="1" l="1"/>
  <c r="L74" i="1" s="1"/>
  <c r="N74" i="1"/>
  <c r="O74" i="1"/>
  <c r="K146" i="1"/>
  <c r="I75" i="1" l="1"/>
  <c r="M74" i="1"/>
  <c r="K147" i="1"/>
  <c r="J75" i="1" l="1"/>
  <c r="L75" i="1" s="1"/>
  <c r="N75" i="1"/>
  <c r="O75" i="1"/>
  <c r="K148" i="1"/>
  <c r="I76" i="1" l="1"/>
  <c r="M75" i="1"/>
  <c r="K149" i="1"/>
  <c r="J76" i="1" l="1"/>
  <c r="L76" i="1" s="1"/>
  <c r="N76" i="1"/>
  <c r="O76" i="1"/>
  <c r="K150" i="1"/>
  <c r="I77" i="1" l="1"/>
  <c r="M76" i="1"/>
  <c r="K151" i="1"/>
  <c r="J77" i="1" l="1"/>
  <c r="L77" i="1" s="1"/>
  <c r="N77" i="1"/>
  <c r="O77" i="1"/>
  <c r="K152" i="1"/>
  <c r="I78" i="1" l="1"/>
  <c r="M77" i="1"/>
  <c r="K153" i="1"/>
  <c r="J78" i="1" l="1"/>
  <c r="L78" i="1" s="1"/>
  <c r="N78" i="1"/>
  <c r="O78" i="1"/>
  <c r="K154" i="1"/>
  <c r="I79" i="1" l="1"/>
  <c r="M78" i="1"/>
  <c r="K155" i="1"/>
  <c r="J79" i="1" l="1"/>
  <c r="L79" i="1" s="1"/>
  <c r="N79" i="1"/>
  <c r="O79" i="1"/>
  <c r="K156" i="1"/>
  <c r="I80" i="1" l="1"/>
  <c r="M79" i="1"/>
  <c r="K157" i="1"/>
  <c r="J80" i="1" l="1"/>
  <c r="L80" i="1" s="1"/>
  <c r="N80" i="1"/>
  <c r="O80" i="1"/>
  <c r="K158" i="1"/>
  <c r="M80" i="1" l="1"/>
  <c r="I81" i="1"/>
  <c r="K159" i="1"/>
  <c r="J81" i="1" l="1"/>
  <c r="L81" i="1" s="1"/>
  <c r="N81" i="1"/>
  <c r="O81" i="1"/>
  <c r="K160" i="1"/>
  <c r="I82" i="1" l="1"/>
  <c r="M81" i="1"/>
  <c r="K161" i="1"/>
  <c r="J82" i="1" l="1"/>
  <c r="L82" i="1" s="1"/>
  <c r="N82" i="1"/>
  <c r="O82" i="1"/>
  <c r="K162" i="1"/>
  <c r="I83" i="1" l="1"/>
  <c r="M82" i="1"/>
  <c r="K163" i="1"/>
  <c r="J83" i="1" l="1"/>
  <c r="L83" i="1" s="1"/>
  <c r="N83" i="1"/>
  <c r="O83" i="1"/>
  <c r="K164" i="1"/>
  <c r="M83" i="1" l="1"/>
  <c r="I84" i="1"/>
  <c r="K165" i="1"/>
  <c r="J84" i="1" l="1"/>
  <c r="L84" i="1" s="1"/>
  <c r="N84" i="1"/>
  <c r="O84" i="1"/>
  <c r="K166" i="1"/>
  <c r="I85" i="1" l="1"/>
  <c r="M84" i="1"/>
  <c r="K167" i="1"/>
  <c r="J85" i="1" l="1"/>
  <c r="L85" i="1" s="1"/>
  <c r="N85" i="1"/>
  <c r="O85" i="1"/>
  <c r="K168" i="1"/>
  <c r="I86" i="1" l="1"/>
  <c r="M85" i="1"/>
  <c r="K169" i="1"/>
  <c r="J86" i="1" l="1"/>
  <c r="L86" i="1" s="1"/>
  <c r="N86" i="1"/>
  <c r="O86" i="1"/>
  <c r="K170" i="1"/>
  <c r="I87" i="1" l="1"/>
  <c r="M86" i="1"/>
  <c r="K171" i="1"/>
  <c r="J87" i="1" l="1"/>
  <c r="L87" i="1" s="1"/>
  <c r="N87" i="1"/>
  <c r="O87" i="1"/>
  <c r="K172" i="1"/>
  <c r="I88" i="1" l="1"/>
  <c r="M87" i="1"/>
  <c r="K173" i="1"/>
  <c r="J88" i="1" l="1"/>
  <c r="L88" i="1" s="1"/>
  <c r="N88" i="1"/>
  <c r="O88" i="1"/>
  <c r="K174" i="1"/>
  <c r="I89" i="1" l="1"/>
  <c r="M88" i="1"/>
  <c r="K175" i="1"/>
  <c r="J89" i="1" l="1"/>
  <c r="L89" i="1" s="1"/>
  <c r="N89" i="1"/>
  <c r="O89" i="1"/>
  <c r="K176" i="1"/>
  <c r="I90" i="1" l="1"/>
  <c r="M89" i="1"/>
  <c r="K177" i="1"/>
  <c r="J90" i="1" l="1"/>
  <c r="L90" i="1" s="1"/>
  <c r="N90" i="1"/>
  <c r="O90" i="1"/>
  <c r="K178" i="1"/>
  <c r="I91" i="1" l="1"/>
  <c r="M90" i="1"/>
  <c r="K179" i="1"/>
  <c r="J91" i="1" l="1"/>
  <c r="L91" i="1" s="1"/>
  <c r="N91" i="1"/>
  <c r="O91" i="1"/>
  <c r="K180" i="1"/>
  <c r="I92" i="1" l="1"/>
  <c r="M91" i="1"/>
  <c r="K181" i="1"/>
  <c r="J92" i="1" l="1"/>
  <c r="L92" i="1" s="1"/>
  <c r="N92" i="1"/>
  <c r="O92" i="1"/>
  <c r="K182" i="1"/>
  <c r="I93" i="1" l="1"/>
  <c r="M92" i="1"/>
  <c r="K183" i="1"/>
  <c r="J93" i="1" l="1"/>
  <c r="L93" i="1" s="1"/>
  <c r="N93" i="1"/>
  <c r="O93" i="1"/>
  <c r="K184" i="1"/>
  <c r="I94" i="1" l="1"/>
  <c r="M93" i="1"/>
  <c r="K185" i="1"/>
  <c r="J94" i="1" l="1"/>
  <c r="L94" i="1" s="1"/>
  <c r="N94" i="1"/>
  <c r="O94" i="1"/>
  <c r="K186" i="1"/>
  <c r="I95" i="1" l="1"/>
  <c r="M94" i="1"/>
  <c r="K187" i="1"/>
  <c r="J95" i="1" l="1"/>
  <c r="L95" i="1" s="1"/>
  <c r="N95" i="1"/>
  <c r="O95" i="1"/>
  <c r="K188" i="1"/>
  <c r="I96" i="1" l="1"/>
  <c r="M95" i="1"/>
  <c r="K189" i="1"/>
  <c r="J96" i="1" l="1"/>
  <c r="L96" i="1" s="1"/>
  <c r="N96" i="1"/>
  <c r="O96" i="1"/>
  <c r="K190" i="1"/>
  <c r="I97" i="1" l="1"/>
  <c r="M96" i="1"/>
  <c r="K191" i="1"/>
  <c r="J97" i="1" l="1"/>
  <c r="L97" i="1" s="1"/>
  <c r="N97" i="1"/>
  <c r="O97" i="1"/>
  <c r="K192" i="1"/>
  <c r="I98" i="1" l="1"/>
  <c r="M97" i="1"/>
  <c r="K193" i="1"/>
  <c r="J98" i="1" l="1"/>
  <c r="L98" i="1" s="1"/>
  <c r="N98" i="1"/>
  <c r="O98" i="1"/>
  <c r="K194" i="1"/>
  <c r="I99" i="1" l="1"/>
  <c r="M98" i="1"/>
  <c r="K195" i="1"/>
  <c r="J99" i="1" l="1"/>
  <c r="L99" i="1" s="1"/>
  <c r="N99" i="1"/>
  <c r="O99" i="1"/>
  <c r="K196" i="1"/>
  <c r="I100" i="1" l="1"/>
  <c r="M99" i="1"/>
  <c r="K197" i="1"/>
  <c r="J100" i="1" l="1"/>
  <c r="L100" i="1" s="1"/>
  <c r="N100" i="1"/>
  <c r="O100" i="1"/>
  <c r="K198" i="1"/>
  <c r="I101" i="1" l="1"/>
  <c r="M100" i="1"/>
  <c r="K199" i="1"/>
  <c r="J101" i="1" l="1"/>
  <c r="L101" i="1" s="1"/>
  <c r="N101" i="1"/>
  <c r="O101" i="1"/>
  <c r="K200" i="1"/>
  <c r="I102" i="1" l="1"/>
  <c r="M101" i="1"/>
  <c r="K201" i="1"/>
  <c r="J102" i="1" l="1"/>
  <c r="L102" i="1" s="1"/>
  <c r="N102" i="1"/>
  <c r="O102" i="1"/>
  <c r="K202" i="1"/>
  <c r="I103" i="1" l="1"/>
  <c r="M102" i="1"/>
  <c r="K203" i="1"/>
  <c r="J103" i="1" l="1"/>
  <c r="L103" i="1" s="1"/>
  <c r="N103" i="1"/>
  <c r="O103" i="1"/>
  <c r="K204" i="1"/>
  <c r="I104" i="1" l="1"/>
  <c r="M103" i="1"/>
  <c r="K205" i="1"/>
  <c r="J104" i="1" l="1"/>
  <c r="L104" i="1" s="1"/>
  <c r="N104" i="1"/>
  <c r="O104" i="1"/>
  <c r="K206" i="1"/>
  <c r="I105" i="1" l="1"/>
  <c r="M104" i="1"/>
  <c r="K207" i="1"/>
  <c r="J105" i="1" l="1"/>
  <c r="L105" i="1" s="1"/>
  <c r="N105" i="1"/>
  <c r="O105" i="1"/>
  <c r="K208" i="1"/>
  <c r="I106" i="1" l="1"/>
  <c r="M105" i="1"/>
  <c r="K209" i="1"/>
  <c r="J106" i="1" l="1"/>
  <c r="L106" i="1" s="1"/>
  <c r="N106" i="1"/>
  <c r="O106" i="1"/>
  <c r="K210" i="1"/>
  <c r="I107" i="1" l="1"/>
  <c r="M106" i="1"/>
  <c r="K211" i="1"/>
  <c r="J107" i="1" l="1"/>
  <c r="L107" i="1" s="1"/>
  <c r="N107" i="1"/>
  <c r="O107" i="1"/>
  <c r="K212" i="1"/>
  <c r="I108" i="1" l="1"/>
  <c r="M107" i="1"/>
  <c r="K213" i="1"/>
  <c r="J108" i="1" l="1"/>
  <c r="L108" i="1" s="1"/>
  <c r="N108" i="1"/>
  <c r="O108" i="1"/>
  <c r="K214" i="1"/>
  <c r="I109" i="1" l="1"/>
  <c r="M108" i="1"/>
  <c r="K215" i="1"/>
  <c r="J109" i="1" l="1"/>
  <c r="L109" i="1" s="1"/>
  <c r="N109" i="1"/>
  <c r="O109" i="1"/>
  <c r="K216" i="1"/>
  <c r="I110" i="1" l="1"/>
  <c r="M109" i="1"/>
  <c r="K217" i="1"/>
  <c r="J110" i="1" l="1"/>
  <c r="L110" i="1" s="1"/>
  <c r="N110" i="1"/>
  <c r="O110" i="1"/>
  <c r="K218" i="1"/>
  <c r="I111" i="1" l="1"/>
  <c r="M110" i="1"/>
  <c r="K219" i="1"/>
  <c r="J111" i="1" l="1"/>
  <c r="L111" i="1" s="1"/>
  <c r="N111" i="1"/>
  <c r="O111" i="1"/>
  <c r="K220" i="1"/>
  <c r="I112" i="1" l="1"/>
  <c r="M111" i="1"/>
  <c r="K221" i="1"/>
  <c r="J112" i="1" l="1"/>
  <c r="L112" i="1" s="1"/>
  <c r="N112" i="1"/>
  <c r="O112" i="1"/>
  <c r="K222" i="1"/>
  <c r="I113" i="1" l="1"/>
  <c r="M112" i="1"/>
  <c r="K223" i="1"/>
  <c r="J113" i="1" l="1"/>
  <c r="L113" i="1" s="1"/>
  <c r="N113" i="1"/>
  <c r="O113" i="1"/>
  <c r="K224" i="1"/>
  <c r="I114" i="1" l="1"/>
  <c r="M113" i="1"/>
  <c r="K225" i="1"/>
  <c r="J114" i="1" l="1"/>
  <c r="L114" i="1" s="1"/>
  <c r="N114" i="1"/>
  <c r="O114" i="1"/>
  <c r="K226" i="1"/>
  <c r="I115" i="1" l="1"/>
  <c r="M114" i="1"/>
  <c r="K227" i="1"/>
  <c r="J115" i="1" l="1"/>
  <c r="L115" i="1" s="1"/>
  <c r="N115" i="1"/>
  <c r="O115" i="1"/>
  <c r="K228" i="1"/>
  <c r="I116" i="1" l="1"/>
  <c r="M115" i="1"/>
  <c r="K229" i="1"/>
  <c r="J116" i="1" l="1"/>
  <c r="L116" i="1" s="1"/>
  <c r="N116" i="1"/>
  <c r="O116" i="1"/>
  <c r="K230" i="1"/>
  <c r="I117" i="1" l="1"/>
  <c r="M116" i="1"/>
  <c r="K231" i="1"/>
  <c r="J117" i="1" l="1"/>
  <c r="L117" i="1" s="1"/>
  <c r="N117" i="1"/>
  <c r="O117" i="1"/>
  <c r="K232" i="1"/>
  <c r="I118" i="1" l="1"/>
  <c r="M117" i="1"/>
  <c r="K233" i="1"/>
  <c r="J118" i="1" l="1"/>
  <c r="L118" i="1" s="1"/>
  <c r="N118" i="1"/>
  <c r="O118" i="1"/>
  <c r="K234" i="1"/>
  <c r="I119" i="1" l="1"/>
  <c r="M118" i="1"/>
  <c r="K235" i="1"/>
  <c r="J119" i="1" l="1"/>
  <c r="L119" i="1" s="1"/>
  <c r="N119" i="1"/>
  <c r="O119" i="1"/>
  <c r="K236" i="1"/>
  <c r="I120" i="1" l="1"/>
  <c r="M119" i="1"/>
  <c r="K237" i="1"/>
  <c r="J120" i="1" l="1"/>
  <c r="L120" i="1" s="1"/>
  <c r="N120" i="1"/>
  <c r="O120" i="1"/>
  <c r="K238" i="1"/>
  <c r="I121" i="1" l="1"/>
  <c r="M120" i="1"/>
  <c r="K239" i="1"/>
  <c r="J121" i="1" l="1"/>
  <c r="L121" i="1" s="1"/>
  <c r="N121" i="1"/>
  <c r="O121" i="1"/>
  <c r="K240" i="1"/>
  <c r="I122" i="1" l="1"/>
  <c r="M121" i="1"/>
  <c r="K241" i="1"/>
  <c r="J122" i="1" l="1"/>
  <c r="L122" i="1" s="1"/>
  <c r="N122" i="1"/>
  <c r="O122" i="1"/>
  <c r="K242" i="1"/>
  <c r="I123" i="1" l="1"/>
  <c r="M122" i="1"/>
  <c r="K243" i="1"/>
  <c r="J123" i="1" l="1"/>
  <c r="L123" i="1" s="1"/>
  <c r="N123" i="1"/>
  <c r="O123" i="1"/>
  <c r="K244" i="1"/>
  <c r="I124" i="1" l="1"/>
  <c r="M123" i="1"/>
  <c r="K245" i="1"/>
  <c r="J124" i="1" l="1"/>
  <c r="L124" i="1" s="1"/>
  <c r="N124" i="1"/>
  <c r="O124" i="1"/>
  <c r="K246" i="1"/>
  <c r="I125" i="1" l="1"/>
  <c r="M124" i="1"/>
  <c r="K247" i="1"/>
  <c r="J125" i="1" l="1"/>
  <c r="L125" i="1" s="1"/>
  <c r="N125" i="1"/>
  <c r="O125" i="1"/>
  <c r="K248" i="1"/>
  <c r="I126" i="1" l="1"/>
  <c r="M125" i="1"/>
  <c r="K249" i="1"/>
  <c r="J126" i="1" l="1"/>
  <c r="L126" i="1" s="1"/>
  <c r="N126" i="1"/>
  <c r="O126" i="1"/>
  <c r="K250" i="1"/>
  <c r="I127" i="1" l="1"/>
  <c r="M126" i="1"/>
  <c r="K251" i="1"/>
  <c r="J127" i="1" l="1"/>
  <c r="L127" i="1" s="1"/>
  <c r="N127" i="1"/>
  <c r="O127" i="1"/>
  <c r="K252" i="1"/>
  <c r="I128" i="1" l="1"/>
  <c r="M127" i="1"/>
  <c r="K253" i="1"/>
  <c r="J128" i="1" l="1"/>
  <c r="L128" i="1" s="1"/>
  <c r="N128" i="1"/>
  <c r="O128" i="1"/>
  <c r="K254" i="1"/>
  <c r="I129" i="1" l="1"/>
  <c r="M128" i="1"/>
  <c r="K255" i="1"/>
  <c r="J129" i="1" l="1"/>
  <c r="L129" i="1" s="1"/>
  <c r="N129" i="1"/>
  <c r="O129" i="1"/>
  <c r="K256" i="1"/>
  <c r="I130" i="1" l="1"/>
  <c r="M129" i="1"/>
  <c r="K257" i="1"/>
  <c r="J130" i="1" l="1"/>
  <c r="L130" i="1" s="1"/>
  <c r="N130" i="1"/>
  <c r="O130" i="1"/>
  <c r="K258" i="1"/>
  <c r="I131" i="1" l="1"/>
  <c r="M130" i="1"/>
  <c r="K259" i="1"/>
  <c r="J131" i="1" l="1"/>
  <c r="L131" i="1" s="1"/>
  <c r="N131" i="1"/>
  <c r="O131" i="1"/>
  <c r="K260" i="1"/>
  <c r="I132" i="1" l="1"/>
  <c r="M131" i="1"/>
  <c r="K261" i="1"/>
  <c r="J132" i="1" l="1"/>
  <c r="L132" i="1" s="1"/>
  <c r="N132" i="1"/>
  <c r="O132" i="1"/>
  <c r="K262" i="1"/>
  <c r="I133" i="1" l="1"/>
  <c r="M132" i="1"/>
  <c r="K263" i="1"/>
  <c r="J133" i="1" l="1"/>
  <c r="L133" i="1" s="1"/>
  <c r="N133" i="1"/>
  <c r="O133" i="1"/>
  <c r="K264" i="1"/>
  <c r="I134" i="1" l="1"/>
  <c r="M133" i="1"/>
  <c r="K265" i="1"/>
  <c r="J134" i="1" l="1"/>
  <c r="L134" i="1" s="1"/>
  <c r="N134" i="1"/>
  <c r="O134" i="1"/>
  <c r="K266" i="1"/>
  <c r="I135" i="1" l="1"/>
  <c r="M134" i="1"/>
  <c r="K267" i="1"/>
  <c r="J135" i="1" l="1"/>
  <c r="L135" i="1" s="1"/>
  <c r="N135" i="1"/>
  <c r="O135" i="1"/>
  <c r="K268" i="1"/>
  <c r="I136" i="1" l="1"/>
  <c r="M135" i="1"/>
  <c r="K269" i="1"/>
  <c r="J136" i="1" l="1"/>
  <c r="L136" i="1" s="1"/>
  <c r="N136" i="1"/>
  <c r="O136" i="1"/>
  <c r="K270" i="1"/>
  <c r="I137" i="1" l="1"/>
  <c r="M136" i="1"/>
  <c r="K271" i="1"/>
  <c r="J137" i="1" l="1"/>
  <c r="L137" i="1" s="1"/>
  <c r="N137" i="1"/>
  <c r="O137" i="1"/>
  <c r="K272" i="1"/>
  <c r="M137" i="1" l="1"/>
  <c r="I138" i="1"/>
  <c r="J138" i="1" s="1"/>
  <c r="L138" i="1" s="1"/>
  <c r="K273" i="1"/>
  <c r="I139" i="1" l="1"/>
  <c r="M138" i="1"/>
  <c r="N138" i="1"/>
  <c r="O138" i="1"/>
  <c r="K274" i="1"/>
  <c r="J139" i="1" l="1"/>
  <c r="L139" i="1" s="1"/>
  <c r="N139" i="1"/>
  <c r="O139" i="1"/>
  <c r="K275" i="1"/>
  <c r="I140" i="1" l="1"/>
  <c r="M139" i="1"/>
  <c r="K276" i="1"/>
  <c r="J140" i="1" l="1"/>
  <c r="L140" i="1" s="1"/>
  <c r="N140" i="1"/>
  <c r="O140" i="1"/>
  <c r="K277" i="1"/>
  <c r="I141" i="1" l="1"/>
  <c r="M140" i="1"/>
  <c r="K278" i="1"/>
  <c r="J141" i="1" l="1"/>
  <c r="L141" i="1" s="1"/>
  <c r="N141" i="1"/>
  <c r="O141" i="1"/>
  <c r="K279" i="1"/>
  <c r="I142" i="1" l="1"/>
  <c r="M141" i="1"/>
  <c r="K280" i="1"/>
  <c r="J142" i="1" l="1"/>
  <c r="L142" i="1" s="1"/>
  <c r="N142" i="1"/>
  <c r="O142" i="1"/>
  <c r="K281" i="1"/>
  <c r="I143" i="1" l="1"/>
  <c r="M142" i="1"/>
  <c r="K282" i="1"/>
  <c r="J143" i="1" l="1"/>
  <c r="L143" i="1" s="1"/>
  <c r="N143" i="1"/>
  <c r="O143" i="1"/>
  <c r="K283" i="1"/>
  <c r="I144" i="1" l="1"/>
  <c r="M143" i="1"/>
  <c r="K284" i="1"/>
  <c r="J144" i="1" l="1"/>
  <c r="L144" i="1" s="1"/>
  <c r="N144" i="1"/>
  <c r="O144" i="1"/>
  <c r="K285" i="1"/>
  <c r="I145" i="1" l="1"/>
  <c r="M144" i="1"/>
  <c r="K286" i="1"/>
  <c r="J145" i="1" l="1"/>
  <c r="L145" i="1" s="1"/>
  <c r="N145" i="1"/>
  <c r="O145" i="1"/>
  <c r="K287" i="1"/>
  <c r="I146" i="1" l="1"/>
  <c r="M145" i="1"/>
  <c r="K288" i="1"/>
  <c r="J146" i="1" l="1"/>
  <c r="L146" i="1" s="1"/>
  <c r="N146" i="1"/>
  <c r="O146" i="1"/>
  <c r="K289" i="1"/>
  <c r="I147" i="1" l="1"/>
  <c r="M146" i="1"/>
  <c r="K290" i="1"/>
  <c r="J147" i="1" l="1"/>
  <c r="L147" i="1" s="1"/>
  <c r="N147" i="1"/>
  <c r="O147" i="1"/>
  <c r="K291" i="1"/>
  <c r="I148" i="1" l="1"/>
  <c r="M147" i="1"/>
  <c r="K292" i="1"/>
  <c r="J148" i="1" l="1"/>
  <c r="L148" i="1" s="1"/>
  <c r="N148" i="1"/>
  <c r="O148" i="1"/>
  <c r="K293" i="1"/>
  <c r="I149" i="1" l="1"/>
  <c r="M148" i="1"/>
  <c r="K294" i="1"/>
  <c r="J149" i="1" l="1"/>
  <c r="L149" i="1" s="1"/>
  <c r="N149" i="1"/>
  <c r="O149" i="1"/>
  <c r="K295" i="1"/>
  <c r="I150" i="1" l="1"/>
  <c r="M149" i="1"/>
  <c r="K296" i="1"/>
  <c r="J150" i="1" l="1"/>
  <c r="L150" i="1" s="1"/>
  <c r="N150" i="1"/>
  <c r="O150" i="1"/>
  <c r="K297" i="1"/>
  <c r="I151" i="1" l="1"/>
  <c r="M150" i="1"/>
  <c r="K298" i="1"/>
  <c r="J151" i="1" l="1"/>
  <c r="L151" i="1" s="1"/>
  <c r="N151" i="1"/>
  <c r="O151" i="1"/>
  <c r="K299" i="1"/>
  <c r="I152" i="1" l="1"/>
  <c r="M151" i="1"/>
  <c r="K300" i="1"/>
  <c r="J152" i="1" l="1"/>
  <c r="L152" i="1" s="1"/>
  <c r="N152" i="1"/>
  <c r="O152" i="1"/>
  <c r="K301" i="1"/>
  <c r="I153" i="1" l="1"/>
  <c r="M152" i="1"/>
  <c r="K302" i="1"/>
  <c r="J153" i="1" l="1"/>
  <c r="L153" i="1" s="1"/>
  <c r="N153" i="1"/>
  <c r="O153" i="1"/>
  <c r="K303" i="1"/>
  <c r="I154" i="1" l="1"/>
  <c r="M153" i="1"/>
  <c r="K304" i="1"/>
  <c r="J154" i="1" l="1"/>
  <c r="L154" i="1" s="1"/>
  <c r="N154" i="1"/>
  <c r="O154" i="1"/>
  <c r="K305" i="1"/>
  <c r="I155" i="1" l="1"/>
  <c r="M154" i="1"/>
  <c r="K306" i="1"/>
  <c r="J155" i="1" l="1"/>
  <c r="L155" i="1" s="1"/>
  <c r="N155" i="1"/>
  <c r="O155" i="1"/>
  <c r="K307" i="1"/>
  <c r="I156" i="1" l="1"/>
  <c r="M155" i="1"/>
  <c r="K308" i="1"/>
  <c r="J156" i="1" l="1"/>
  <c r="L156" i="1" s="1"/>
  <c r="N156" i="1"/>
  <c r="O156" i="1"/>
  <c r="K309" i="1"/>
  <c r="I157" i="1" l="1"/>
  <c r="M156" i="1"/>
  <c r="K310" i="1"/>
  <c r="J157" i="1" l="1"/>
  <c r="L157" i="1" s="1"/>
  <c r="N157" i="1"/>
  <c r="O157" i="1"/>
  <c r="K311" i="1"/>
  <c r="I158" i="1" l="1"/>
  <c r="M157" i="1"/>
  <c r="K312" i="1"/>
  <c r="J158" i="1" l="1"/>
  <c r="L158" i="1" s="1"/>
  <c r="N158" i="1"/>
  <c r="O158" i="1"/>
  <c r="K313" i="1"/>
  <c r="I159" i="1" l="1"/>
  <c r="M158" i="1"/>
  <c r="K314" i="1"/>
  <c r="J159" i="1" l="1"/>
  <c r="L159" i="1" s="1"/>
  <c r="N159" i="1"/>
  <c r="O159" i="1"/>
  <c r="K315" i="1"/>
  <c r="I160" i="1" l="1"/>
  <c r="M159" i="1"/>
  <c r="K316" i="1"/>
  <c r="J160" i="1" l="1"/>
  <c r="L160" i="1" s="1"/>
  <c r="N160" i="1"/>
  <c r="O160" i="1"/>
  <c r="K317" i="1"/>
  <c r="I161" i="1" l="1"/>
  <c r="M160" i="1"/>
  <c r="K318" i="1"/>
  <c r="J161" i="1" l="1"/>
  <c r="L161" i="1" s="1"/>
  <c r="N161" i="1"/>
  <c r="O161" i="1"/>
  <c r="K319" i="1"/>
  <c r="I162" i="1" l="1"/>
  <c r="M161" i="1"/>
  <c r="K320" i="1"/>
  <c r="J162" i="1" l="1"/>
  <c r="L162" i="1" s="1"/>
  <c r="N162" i="1"/>
  <c r="O162" i="1"/>
  <c r="K321" i="1"/>
  <c r="I163" i="1" l="1"/>
  <c r="M162" i="1"/>
  <c r="K322" i="1"/>
  <c r="J163" i="1" l="1"/>
  <c r="L163" i="1" s="1"/>
  <c r="N163" i="1"/>
  <c r="O163" i="1"/>
  <c r="K323" i="1"/>
  <c r="I164" i="1" l="1"/>
  <c r="M163" i="1"/>
  <c r="K324" i="1"/>
  <c r="J164" i="1" l="1"/>
  <c r="L164" i="1" s="1"/>
  <c r="N164" i="1"/>
  <c r="O164" i="1"/>
  <c r="K325" i="1"/>
  <c r="I165" i="1" l="1"/>
  <c r="M164" i="1"/>
  <c r="K326" i="1"/>
  <c r="J165" i="1" l="1"/>
  <c r="L165" i="1" s="1"/>
  <c r="N165" i="1"/>
  <c r="O165" i="1"/>
  <c r="K327" i="1"/>
  <c r="I166" i="1" l="1"/>
  <c r="M165" i="1"/>
  <c r="K328" i="1"/>
  <c r="J166" i="1" l="1"/>
  <c r="L166" i="1" s="1"/>
  <c r="N166" i="1"/>
  <c r="O166" i="1"/>
  <c r="K329" i="1"/>
  <c r="I167" i="1" l="1"/>
  <c r="M166" i="1"/>
  <c r="K330" i="1"/>
  <c r="J167" i="1" l="1"/>
  <c r="L167" i="1" s="1"/>
  <c r="N167" i="1"/>
  <c r="O167" i="1"/>
  <c r="K331" i="1"/>
  <c r="I168" i="1" l="1"/>
  <c r="M167" i="1"/>
  <c r="K332" i="1"/>
  <c r="J168" i="1" l="1"/>
  <c r="L168" i="1" s="1"/>
  <c r="N168" i="1"/>
  <c r="O168" i="1"/>
  <c r="K333" i="1"/>
  <c r="I169" i="1" l="1"/>
  <c r="M168" i="1"/>
  <c r="K334" i="1"/>
  <c r="J169" i="1" l="1"/>
  <c r="L169" i="1" s="1"/>
  <c r="N169" i="1"/>
  <c r="O169" i="1"/>
  <c r="K335" i="1"/>
  <c r="I170" i="1" l="1"/>
  <c r="M169" i="1"/>
  <c r="K336" i="1"/>
  <c r="J170" i="1" l="1"/>
  <c r="L170" i="1" s="1"/>
  <c r="N170" i="1"/>
  <c r="O170" i="1"/>
  <c r="K337" i="1"/>
  <c r="I171" i="1" l="1"/>
  <c r="M170" i="1"/>
  <c r="K338" i="1"/>
  <c r="J171" i="1" l="1"/>
  <c r="L171" i="1" s="1"/>
  <c r="N171" i="1"/>
  <c r="O171" i="1"/>
  <c r="K339" i="1"/>
  <c r="I172" i="1" l="1"/>
  <c r="M171" i="1"/>
  <c r="K340" i="1"/>
  <c r="J172" i="1" l="1"/>
  <c r="L172" i="1" s="1"/>
  <c r="N172" i="1"/>
  <c r="O172" i="1"/>
  <c r="K341" i="1"/>
  <c r="I173" i="1" l="1"/>
  <c r="M172" i="1"/>
  <c r="K342" i="1"/>
  <c r="J173" i="1" l="1"/>
  <c r="L173" i="1" s="1"/>
  <c r="N173" i="1"/>
  <c r="O173" i="1"/>
  <c r="K343" i="1"/>
  <c r="I174" i="1" l="1"/>
  <c r="M173" i="1"/>
  <c r="K344" i="1"/>
  <c r="J174" i="1" l="1"/>
  <c r="L174" i="1" s="1"/>
  <c r="N174" i="1"/>
  <c r="O174" i="1"/>
  <c r="K345" i="1"/>
  <c r="I175" i="1" l="1"/>
  <c r="M174" i="1"/>
  <c r="K346" i="1"/>
  <c r="J175" i="1" l="1"/>
  <c r="L175" i="1" s="1"/>
  <c r="N175" i="1"/>
  <c r="O175" i="1"/>
  <c r="K347" i="1"/>
  <c r="I176" i="1" l="1"/>
  <c r="M175" i="1"/>
  <c r="K348" i="1"/>
  <c r="J176" i="1" l="1"/>
  <c r="L176" i="1" s="1"/>
  <c r="N176" i="1"/>
  <c r="O176" i="1"/>
  <c r="K349" i="1"/>
  <c r="I177" i="1" l="1"/>
  <c r="M176" i="1"/>
  <c r="K350" i="1"/>
  <c r="J177" i="1" l="1"/>
  <c r="L177" i="1" s="1"/>
  <c r="N177" i="1"/>
  <c r="O177" i="1"/>
  <c r="K351" i="1"/>
  <c r="I178" i="1" l="1"/>
  <c r="M177" i="1"/>
  <c r="K352" i="1"/>
  <c r="J178" i="1" l="1"/>
  <c r="L178" i="1" s="1"/>
  <c r="N178" i="1"/>
  <c r="O178" i="1"/>
  <c r="K353" i="1"/>
  <c r="I179" i="1" l="1"/>
  <c r="M178" i="1"/>
  <c r="K354" i="1"/>
  <c r="J179" i="1" l="1"/>
  <c r="L179" i="1" s="1"/>
  <c r="N179" i="1"/>
  <c r="O179" i="1"/>
  <c r="K355" i="1"/>
  <c r="I180" i="1" l="1"/>
  <c r="M179" i="1"/>
  <c r="K356" i="1"/>
  <c r="J180" i="1" l="1"/>
  <c r="L180" i="1" s="1"/>
  <c r="N180" i="1"/>
  <c r="O180" i="1"/>
  <c r="K357" i="1"/>
  <c r="I181" i="1" l="1"/>
  <c r="M180" i="1"/>
  <c r="K358" i="1"/>
  <c r="J181" i="1" l="1"/>
  <c r="L181" i="1" s="1"/>
  <c r="N181" i="1"/>
  <c r="O181" i="1"/>
  <c r="K359" i="1"/>
  <c r="I182" i="1" l="1"/>
  <c r="M181" i="1"/>
  <c r="K360" i="1"/>
  <c r="J182" i="1" l="1"/>
  <c r="L182" i="1" s="1"/>
  <c r="N182" i="1"/>
  <c r="O182" i="1"/>
  <c r="K361" i="1"/>
  <c r="I183" i="1" l="1"/>
  <c r="M182" i="1"/>
  <c r="K362" i="1"/>
  <c r="J183" i="1" l="1"/>
  <c r="L183" i="1" s="1"/>
  <c r="N183" i="1"/>
  <c r="O183" i="1"/>
  <c r="I184" i="1" l="1"/>
  <c r="M183" i="1"/>
  <c r="J184" i="1" l="1"/>
  <c r="L184" i="1" s="1"/>
  <c r="N184" i="1"/>
  <c r="O184" i="1"/>
  <c r="I185" i="1" l="1"/>
  <c r="M184" i="1"/>
  <c r="J185" i="1" l="1"/>
  <c r="L185" i="1" s="1"/>
  <c r="N185" i="1"/>
  <c r="O185" i="1"/>
  <c r="I186" i="1" l="1"/>
  <c r="M185" i="1"/>
  <c r="J186" i="1" l="1"/>
  <c r="L186" i="1" s="1"/>
  <c r="N186" i="1"/>
  <c r="O186" i="1"/>
  <c r="I187" i="1" l="1"/>
  <c r="M186" i="1"/>
  <c r="J187" i="1" l="1"/>
  <c r="L187" i="1" s="1"/>
  <c r="N187" i="1"/>
  <c r="O187" i="1"/>
  <c r="I188" i="1" l="1"/>
  <c r="M187" i="1"/>
  <c r="J188" i="1" l="1"/>
  <c r="L188" i="1" s="1"/>
  <c r="N188" i="1"/>
  <c r="O188" i="1"/>
  <c r="I189" i="1" l="1"/>
  <c r="M188" i="1"/>
  <c r="J189" i="1" l="1"/>
  <c r="L189" i="1" s="1"/>
  <c r="N189" i="1"/>
  <c r="O189" i="1"/>
  <c r="I190" i="1" l="1"/>
  <c r="M189" i="1"/>
  <c r="J190" i="1" l="1"/>
  <c r="L190" i="1" s="1"/>
  <c r="N190" i="1"/>
  <c r="O190" i="1"/>
  <c r="I191" i="1" l="1"/>
  <c r="M190" i="1"/>
  <c r="J191" i="1" l="1"/>
  <c r="L191" i="1" s="1"/>
  <c r="N191" i="1"/>
  <c r="O191" i="1"/>
  <c r="I192" i="1" l="1"/>
  <c r="M191" i="1"/>
  <c r="J192" i="1" l="1"/>
  <c r="L192" i="1" s="1"/>
  <c r="N192" i="1"/>
  <c r="O192" i="1"/>
  <c r="I193" i="1" l="1"/>
  <c r="M192" i="1"/>
  <c r="J193" i="1" l="1"/>
  <c r="L193" i="1" s="1"/>
  <c r="N193" i="1"/>
  <c r="O193" i="1"/>
  <c r="I194" i="1" l="1"/>
  <c r="M193" i="1"/>
  <c r="J194" i="1" l="1"/>
  <c r="L194" i="1" s="1"/>
  <c r="N194" i="1"/>
  <c r="O194" i="1"/>
  <c r="I195" i="1" l="1"/>
  <c r="M194" i="1"/>
  <c r="J195" i="1" l="1"/>
  <c r="L195" i="1" s="1"/>
  <c r="N195" i="1"/>
  <c r="O195" i="1"/>
  <c r="I196" i="1" l="1"/>
  <c r="M195" i="1"/>
  <c r="J196" i="1" l="1"/>
  <c r="L196" i="1" s="1"/>
  <c r="N196" i="1"/>
  <c r="O196" i="1"/>
  <c r="I197" i="1" l="1"/>
  <c r="M196" i="1"/>
  <c r="J197" i="1" l="1"/>
  <c r="L197" i="1" s="1"/>
  <c r="N197" i="1"/>
  <c r="O197" i="1"/>
  <c r="I198" i="1" l="1"/>
  <c r="M197" i="1"/>
  <c r="J198" i="1" l="1"/>
  <c r="L198" i="1" s="1"/>
  <c r="N198" i="1"/>
  <c r="O198" i="1"/>
  <c r="I199" i="1" l="1"/>
  <c r="M198" i="1"/>
  <c r="J199" i="1" l="1"/>
  <c r="L199" i="1" s="1"/>
  <c r="N199" i="1"/>
  <c r="O199" i="1"/>
  <c r="I200" i="1" l="1"/>
  <c r="M199" i="1"/>
  <c r="J200" i="1" l="1"/>
  <c r="L200" i="1" s="1"/>
  <c r="N200" i="1"/>
  <c r="O200" i="1"/>
  <c r="I201" i="1" l="1"/>
  <c r="M200" i="1"/>
  <c r="J201" i="1" l="1"/>
  <c r="L201" i="1" s="1"/>
  <c r="N201" i="1"/>
  <c r="O201" i="1"/>
  <c r="I202" i="1" l="1"/>
  <c r="M201" i="1"/>
  <c r="J202" i="1" l="1"/>
  <c r="L202" i="1" s="1"/>
  <c r="N202" i="1"/>
  <c r="O202" i="1"/>
  <c r="I203" i="1" l="1"/>
  <c r="M202" i="1"/>
  <c r="J203" i="1" l="1"/>
  <c r="L203" i="1" s="1"/>
  <c r="N203" i="1"/>
  <c r="O203" i="1"/>
  <c r="I204" i="1" l="1"/>
  <c r="M203" i="1"/>
  <c r="J204" i="1" l="1"/>
  <c r="L204" i="1" s="1"/>
  <c r="N204" i="1"/>
  <c r="O204" i="1"/>
  <c r="I205" i="1" l="1"/>
  <c r="M204" i="1"/>
  <c r="J205" i="1" l="1"/>
  <c r="L205" i="1" s="1"/>
  <c r="N205" i="1"/>
  <c r="O205" i="1"/>
  <c r="I206" i="1" l="1"/>
  <c r="M205" i="1"/>
  <c r="J206" i="1" l="1"/>
  <c r="L206" i="1" s="1"/>
  <c r="N206" i="1"/>
  <c r="O206" i="1"/>
  <c r="I207" i="1" l="1"/>
  <c r="M206" i="1"/>
  <c r="J207" i="1" l="1"/>
  <c r="L207" i="1" s="1"/>
  <c r="N207" i="1"/>
  <c r="O207" i="1"/>
  <c r="I208" i="1" l="1"/>
  <c r="M207" i="1"/>
  <c r="J208" i="1" l="1"/>
  <c r="L208" i="1" s="1"/>
  <c r="N208" i="1"/>
  <c r="O208" i="1"/>
  <c r="I209" i="1" l="1"/>
  <c r="M208" i="1"/>
  <c r="J209" i="1" l="1"/>
  <c r="L209" i="1" s="1"/>
  <c r="N209" i="1"/>
  <c r="O209" i="1"/>
  <c r="I210" i="1" l="1"/>
  <c r="M209" i="1"/>
  <c r="J210" i="1" l="1"/>
  <c r="L210" i="1" s="1"/>
  <c r="N210" i="1"/>
  <c r="O210" i="1"/>
  <c r="I211" i="1" l="1"/>
  <c r="M210" i="1"/>
  <c r="J211" i="1" l="1"/>
  <c r="L211" i="1" s="1"/>
  <c r="N211" i="1"/>
  <c r="O211" i="1"/>
  <c r="I212" i="1" l="1"/>
  <c r="M211" i="1"/>
  <c r="J212" i="1" l="1"/>
  <c r="L212" i="1" s="1"/>
  <c r="N212" i="1"/>
  <c r="O212" i="1"/>
  <c r="I213" i="1" l="1"/>
  <c r="M212" i="1"/>
  <c r="J213" i="1" l="1"/>
  <c r="L213" i="1" s="1"/>
  <c r="N213" i="1"/>
  <c r="O213" i="1"/>
  <c r="I214" i="1" l="1"/>
  <c r="M213" i="1"/>
  <c r="J214" i="1" l="1"/>
  <c r="L214" i="1" s="1"/>
  <c r="N214" i="1"/>
  <c r="O214" i="1"/>
  <c r="I215" i="1" l="1"/>
  <c r="M214" i="1"/>
  <c r="J215" i="1" l="1"/>
  <c r="L215" i="1" s="1"/>
  <c r="N215" i="1"/>
  <c r="O215" i="1"/>
  <c r="I216" i="1" l="1"/>
  <c r="M215" i="1"/>
  <c r="J216" i="1" l="1"/>
  <c r="L216" i="1" s="1"/>
  <c r="N216" i="1"/>
  <c r="O216" i="1"/>
  <c r="I217" i="1" l="1"/>
  <c r="M216" i="1"/>
  <c r="J217" i="1" l="1"/>
  <c r="L217" i="1" s="1"/>
  <c r="N217" i="1"/>
  <c r="O217" i="1"/>
  <c r="I218" i="1" l="1"/>
  <c r="M217" i="1"/>
  <c r="J218" i="1" l="1"/>
  <c r="L218" i="1" s="1"/>
  <c r="N218" i="1"/>
  <c r="O218" i="1"/>
  <c r="I219" i="1" l="1"/>
  <c r="M218" i="1"/>
  <c r="J219" i="1" l="1"/>
  <c r="L219" i="1" s="1"/>
  <c r="N219" i="1"/>
  <c r="O219" i="1"/>
  <c r="I220" i="1" l="1"/>
  <c r="M219" i="1"/>
  <c r="J220" i="1" l="1"/>
  <c r="L220" i="1" s="1"/>
  <c r="N220" i="1"/>
  <c r="O220" i="1"/>
  <c r="I221" i="1" l="1"/>
  <c r="M220" i="1"/>
  <c r="J221" i="1" l="1"/>
  <c r="L221" i="1" s="1"/>
  <c r="N221" i="1"/>
  <c r="O221" i="1"/>
  <c r="I222" i="1" l="1"/>
  <c r="M221" i="1"/>
  <c r="J222" i="1" l="1"/>
  <c r="L222" i="1" s="1"/>
  <c r="N222" i="1"/>
  <c r="O222" i="1"/>
  <c r="I223" i="1" l="1"/>
  <c r="M222" i="1"/>
  <c r="J223" i="1" l="1"/>
  <c r="L223" i="1" s="1"/>
  <c r="N223" i="1"/>
  <c r="O223" i="1"/>
  <c r="I224" i="1" l="1"/>
  <c r="M223" i="1"/>
  <c r="J224" i="1" l="1"/>
  <c r="L224" i="1" s="1"/>
  <c r="N224" i="1"/>
  <c r="O224" i="1"/>
  <c r="I225" i="1" l="1"/>
  <c r="M224" i="1"/>
  <c r="J225" i="1" l="1"/>
  <c r="L225" i="1" s="1"/>
  <c r="N225" i="1"/>
  <c r="O225" i="1"/>
  <c r="I226" i="1" l="1"/>
  <c r="M225" i="1"/>
  <c r="J226" i="1" l="1"/>
  <c r="L226" i="1" s="1"/>
  <c r="N226" i="1"/>
  <c r="O226" i="1"/>
  <c r="I227" i="1" l="1"/>
  <c r="M226" i="1"/>
  <c r="J227" i="1" l="1"/>
  <c r="L227" i="1" s="1"/>
  <c r="N227" i="1"/>
  <c r="O227" i="1"/>
  <c r="I228" i="1" l="1"/>
  <c r="M227" i="1"/>
  <c r="J228" i="1" l="1"/>
  <c r="L228" i="1" s="1"/>
  <c r="N228" i="1"/>
  <c r="O228" i="1"/>
  <c r="I229" i="1" l="1"/>
  <c r="M228" i="1"/>
  <c r="J229" i="1" l="1"/>
  <c r="L229" i="1" s="1"/>
  <c r="N229" i="1"/>
  <c r="O229" i="1"/>
  <c r="I230" i="1" l="1"/>
  <c r="M229" i="1"/>
  <c r="J230" i="1" l="1"/>
  <c r="L230" i="1" s="1"/>
  <c r="N230" i="1"/>
  <c r="O230" i="1"/>
  <c r="I231" i="1" l="1"/>
  <c r="M230" i="1"/>
  <c r="J231" i="1" l="1"/>
  <c r="L231" i="1" s="1"/>
  <c r="N231" i="1"/>
  <c r="O231" i="1"/>
  <c r="I232" i="1" l="1"/>
  <c r="M231" i="1"/>
  <c r="J232" i="1" l="1"/>
  <c r="L232" i="1" s="1"/>
  <c r="N232" i="1"/>
  <c r="O232" i="1"/>
  <c r="I233" i="1" l="1"/>
  <c r="M232" i="1"/>
  <c r="J233" i="1" l="1"/>
  <c r="L233" i="1" s="1"/>
  <c r="N233" i="1"/>
  <c r="O233" i="1"/>
  <c r="I234" i="1" l="1"/>
  <c r="M233" i="1"/>
  <c r="J234" i="1" l="1"/>
  <c r="L234" i="1" s="1"/>
  <c r="N234" i="1"/>
  <c r="O234" i="1"/>
  <c r="I235" i="1" l="1"/>
  <c r="M234" i="1"/>
  <c r="J235" i="1" l="1"/>
  <c r="L235" i="1" s="1"/>
  <c r="N235" i="1"/>
  <c r="O235" i="1"/>
  <c r="I236" i="1" l="1"/>
  <c r="M235" i="1"/>
  <c r="J236" i="1" l="1"/>
  <c r="L236" i="1" s="1"/>
  <c r="N236" i="1"/>
  <c r="O236" i="1"/>
  <c r="I237" i="1" l="1"/>
  <c r="M236" i="1"/>
  <c r="J237" i="1" l="1"/>
  <c r="L237" i="1" s="1"/>
  <c r="N237" i="1"/>
  <c r="O237" i="1"/>
  <c r="I238" i="1" l="1"/>
  <c r="M237" i="1"/>
  <c r="J238" i="1" l="1"/>
  <c r="L238" i="1" s="1"/>
  <c r="N238" i="1"/>
  <c r="O238" i="1"/>
  <c r="I239" i="1" l="1"/>
  <c r="M238" i="1"/>
  <c r="J239" i="1" l="1"/>
  <c r="L239" i="1" s="1"/>
  <c r="N239" i="1"/>
  <c r="O239" i="1"/>
  <c r="I240" i="1" l="1"/>
  <c r="M239" i="1"/>
  <c r="J240" i="1" l="1"/>
  <c r="L240" i="1" s="1"/>
  <c r="N240" i="1"/>
  <c r="O240" i="1"/>
  <c r="I241" i="1" l="1"/>
  <c r="M240" i="1"/>
  <c r="J241" i="1" l="1"/>
  <c r="L241" i="1" s="1"/>
  <c r="N241" i="1"/>
  <c r="O241" i="1"/>
  <c r="I242" i="1" l="1"/>
  <c r="M241" i="1"/>
  <c r="J242" i="1" l="1"/>
  <c r="L242" i="1" s="1"/>
  <c r="N242" i="1"/>
  <c r="O242" i="1"/>
  <c r="I243" i="1" l="1"/>
  <c r="M242" i="1"/>
  <c r="J243" i="1" l="1"/>
  <c r="L243" i="1" s="1"/>
  <c r="N243" i="1"/>
  <c r="O243" i="1"/>
  <c r="I244" i="1" l="1"/>
  <c r="M243" i="1"/>
  <c r="J244" i="1" l="1"/>
  <c r="L244" i="1" s="1"/>
  <c r="N244" i="1"/>
  <c r="O244" i="1"/>
  <c r="I245" i="1" l="1"/>
  <c r="M244" i="1"/>
  <c r="J245" i="1" l="1"/>
  <c r="L245" i="1" s="1"/>
  <c r="N245" i="1"/>
  <c r="O245" i="1"/>
  <c r="I246" i="1" l="1"/>
  <c r="M245" i="1"/>
  <c r="J246" i="1" l="1"/>
  <c r="L246" i="1" s="1"/>
  <c r="N246" i="1"/>
  <c r="O246" i="1"/>
  <c r="I247" i="1" l="1"/>
  <c r="M246" i="1"/>
  <c r="J247" i="1" l="1"/>
  <c r="L247" i="1" s="1"/>
  <c r="N247" i="1"/>
  <c r="O247" i="1"/>
  <c r="I248" i="1" l="1"/>
  <c r="M247" i="1"/>
  <c r="J248" i="1" l="1"/>
  <c r="L248" i="1" s="1"/>
  <c r="N248" i="1"/>
  <c r="O248" i="1"/>
  <c r="I249" i="1" l="1"/>
  <c r="M248" i="1"/>
  <c r="J249" i="1" l="1"/>
  <c r="L249" i="1" s="1"/>
  <c r="N249" i="1"/>
  <c r="O249" i="1"/>
  <c r="I250" i="1" l="1"/>
  <c r="M249" i="1"/>
  <c r="J250" i="1" l="1"/>
  <c r="L250" i="1" s="1"/>
  <c r="N250" i="1"/>
  <c r="O250" i="1"/>
  <c r="I251" i="1" l="1"/>
  <c r="M250" i="1"/>
  <c r="J251" i="1" l="1"/>
  <c r="L251" i="1" s="1"/>
  <c r="N251" i="1"/>
  <c r="O251" i="1"/>
  <c r="I252" i="1" l="1"/>
  <c r="M251" i="1"/>
  <c r="J252" i="1" l="1"/>
  <c r="L252" i="1" s="1"/>
  <c r="N252" i="1"/>
  <c r="O252" i="1"/>
  <c r="I253" i="1" l="1"/>
  <c r="M252" i="1"/>
  <c r="J253" i="1" l="1"/>
  <c r="L253" i="1" s="1"/>
  <c r="N253" i="1"/>
  <c r="O253" i="1"/>
  <c r="I254" i="1" l="1"/>
  <c r="M253" i="1"/>
  <c r="J254" i="1" l="1"/>
  <c r="L254" i="1" s="1"/>
  <c r="N254" i="1"/>
  <c r="O254" i="1"/>
  <c r="I255" i="1" l="1"/>
  <c r="M254" i="1"/>
  <c r="J255" i="1" l="1"/>
  <c r="L255" i="1" s="1"/>
  <c r="N255" i="1"/>
  <c r="O255" i="1"/>
  <c r="I256" i="1" l="1"/>
  <c r="M255" i="1"/>
  <c r="J256" i="1" l="1"/>
  <c r="L256" i="1" s="1"/>
  <c r="N256" i="1"/>
  <c r="O256" i="1"/>
  <c r="I257" i="1" l="1"/>
  <c r="M256" i="1"/>
  <c r="J257" i="1" l="1"/>
  <c r="L257" i="1" s="1"/>
  <c r="N257" i="1"/>
  <c r="O257" i="1"/>
  <c r="I258" i="1" l="1"/>
  <c r="M257" i="1"/>
  <c r="J258" i="1" l="1"/>
  <c r="L258" i="1" s="1"/>
  <c r="N258" i="1"/>
  <c r="O258" i="1"/>
  <c r="I259" i="1" l="1"/>
  <c r="M258" i="1"/>
  <c r="J259" i="1" l="1"/>
  <c r="L259" i="1" s="1"/>
  <c r="N259" i="1"/>
  <c r="O259" i="1"/>
  <c r="I260" i="1" l="1"/>
  <c r="M259" i="1"/>
  <c r="J260" i="1" l="1"/>
  <c r="L260" i="1" s="1"/>
  <c r="N260" i="1"/>
  <c r="O260" i="1"/>
  <c r="I261" i="1" l="1"/>
  <c r="M260" i="1"/>
  <c r="J261" i="1" l="1"/>
  <c r="L261" i="1" s="1"/>
  <c r="N261" i="1"/>
  <c r="O261" i="1"/>
  <c r="I262" i="1" l="1"/>
  <c r="M261" i="1"/>
  <c r="J262" i="1" l="1"/>
  <c r="L262" i="1" s="1"/>
  <c r="N262" i="1"/>
  <c r="O262" i="1"/>
  <c r="I263" i="1" l="1"/>
  <c r="M262" i="1"/>
  <c r="J263" i="1" l="1"/>
  <c r="L263" i="1" s="1"/>
  <c r="N263" i="1"/>
  <c r="O263" i="1"/>
  <c r="I264" i="1" l="1"/>
  <c r="M263" i="1"/>
  <c r="J264" i="1" l="1"/>
  <c r="L264" i="1" s="1"/>
  <c r="N264" i="1"/>
  <c r="O264" i="1"/>
  <c r="I265" i="1" l="1"/>
  <c r="M264" i="1"/>
  <c r="J265" i="1" l="1"/>
  <c r="L265" i="1" s="1"/>
  <c r="N265" i="1"/>
  <c r="O265" i="1"/>
  <c r="I266" i="1" l="1"/>
  <c r="M265" i="1"/>
  <c r="J266" i="1" l="1"/>
  <c r="L266" i="1" s="1"/>
  <c r="N266" i="1"/>
  <c r="O266" i="1"/>
  <c r="I267" i="1" l="1"/>
  <c r="M266" i="1"/>
  <c r="J267" i="1" l="1"/>
  <c r="L267" i="1" s="1"/>
  <c r="N267" i="1"/>
  <c r="O267" i="1"/>
  <c r="I268" i="1" l="1"/>
  <c r="M267" i="1"/>
  <c r="J268" i="1" l="1"/>
  <c r="L268" i="1" s="1"/>
  <c r="N268" i="1"/>
  <c r="O268" i="1"/>
  <c r="I269" i="1" l="1"/>
  <c r="M268" i="1"/>
  <c r="J269" i="1" l="1"/>
  <c r="L269" i="1" s="1"/>
  <c r="N269" i="1"/>
  <c r="O269" i="1"/>
  <c r="I270" i="1" l="1"/>
  <c r="M269" i="1"/>
  <c r="J270" i="1" l="1"/>
  <c r="L270" i="1" s="1"/>
  <c r="N270" i="1"/>
  <c r="O270" i="1"/>
  <c r="I271" i="1" l="1"/>
  <c r="M270" i="1"/>
  <c r="J271" i="1" l="1"/>
  <c r="L271" i="1" s="1"/>
  <c r="N271" i="1"/>
  <c r="O271" i="1"/>
  <c r="I272" i="1" l="1"/>
  <c r="M271" i="1"/>
  <c r="J272" i="1" l="1"/>
  <c r="L272" i="1" s="1"/>
  <c r="N272" i="1"/>
  <c r="O272" i="1"/>
  <c r="I273" i="1" l="1"/>
  <c r="M272" i="1"/>
  <c r="J273" i="1" l="1"/>
  <c r="L273" i="1" s="1"/>
  <c r="N273" i="1"/>
  <c r="O273" i="1"/>
  <c r="I274" i="1" l="1"/>
  <c r="M273" i="1"/>
  <c r="J274" i="1" l="1"/>
  <c r="L274" i="1" s="1"/>
  <c r="N274" i="1"/>
  <c r="O274" i="1"/>
  <c r="I275" i="1" l="1"/>
  <c r="M274" i="1"/>
  <c r="J275" i="1" l="1"/>
  <c r="L275" i="1" s="1"/>
  <c r="N275" i="1"/>
  <c r="O275" i="1"/>
  <c r="I276" i="1" l="1"/>
  <c r="M275" i="1"/>
  <c r="J276" i="1" l="1"/>
  <c r="L276" i="1" s="1"/>
  <c r="N276" i="1"/>
  <c r="O276" i="1"/>
  <c r="I277" i="1" l="1"/>
  <c r="M276" i="1"/>
  <c r="J277" i="1" l="1"/>
  <c r="L277" i="1" s="1"/>
  <c r="N277" i="1"/>
  <c r="O277" i="1"/>
  <c r="I278" i="1" l="1"/>
  <c r="M277" i="1"/>
  <c r="J278" i="1" l="1"/>
  <c r="L278" i="1" s="1"/>
  <c r="N278" i="1"/>
  <c r="O278" i="1"/>
  <c r="I279" i="1" l="1"/>
  <c r="M278" i="1"/>
  <c r="J279" i="1" l="1"/>
  <c r="L279" i="1" s="1"/>
  <c r="N279" i="1"/>
  <c r="O279" i="1"/>
  <c r="I280" i="1" l="1"/>
  <c r="M279" i="1"/>
  <c r="J280" i="1" l="1"/>
  <c r="L280" i="1" s="1"/>
  <c r="N280" i="1"/>
  <c r="O280" i="1"/>
  <c r="M280" i="1" l="1"/>
  <c r="I281" i="1"/>
  <c r="J281" i="1" l="1"/>
  <c r="L281" i="1" s="1"/>
  <c r="N281" i="1"/>
  <c r="O281" i="1"/>
  <c r="I282" i="1" l="1"/>
  <c r="M281" i="1"/>
  <c r="J282" i="1" l="1"/>
  <c r="L282" i="1" s="1"/>
  <c r="N282" i="1"/>
  <c r="O282" i="1"/>
  <c r="I283" i="1" l="1"/>
  <c r="M282" i="1"/>
  <c r="J283" i="1" l="1"/>
  <c r="L283" i="1" s="1"/>
  <c r="N283" i="1"/>
  <c r="O283" i="1"/>
  <c r="I284" i="1" l="1"/>
  <c r="M283" i="1"/>
  <c r="J284" i="1" l="1"/>
  <c r="L284" i="1" s="1"/>
  <c r="N284" i="1"/>
  <c r="O284" i="1"/>
  <c r="I285" i="1" l="1"/>
  <c r="M284" i="1"/>
  <c r="J285" i="1" l="1"/>
  <c r="L285" i="1" s="1"/>
  <c r="N285" i="1"/>
  <c r="O285" i="1"/>
  <c r="I286" i="1" l="1"/>
  <c r="M285" i="1"/>
  <c r="J286" i="1" l="1"/>
  <c r="L286" i="1" s="1"/>
  <c r="N286" i="1"/>
  <c r="O286" i="1"/>
  <c r="I287" i="1" l="1"/>
  <c r="M286" i="1"/>
  <c r="J287" i="1" l="1"/>
  <c r="L287" i="1" s="1"/>
  <c r="N287" i="1"/>
  <c r="O287" i="1"/>
  <c r="I288" i="1" l="1"/>
  <c r="M287" i="1"/>
  <c r="J288" i="1" l="1"/>
  <c r="L288" i="1" s="1"/>
  <c r="N288" i="1"/>
  <c r="O288" i="1"/>
  <c r="I289" i="1" l="1"/>
  <c r="M288" i="1"/>
  <c r="J289" i="1" l="1"/>
  <c r="L289" i="1" s="1"/>
  <c r="N289" i="1"/>
  <c r="O289" i="1"/>
  <c r="I290" i="1" l="1"/>
  <c r="M289" i="1"/>
  <c r="J290" i="1" l="1"/>
  <c r="L290" i="1" s="1"/>
  <c r="N290" i="1"/>
  <c r="O290" i="1"/>
  <c r="I291" i="1" l="1"/>
  <c r="M290" i="1"/>
  <c r="J291" i="1" l="1"/>
  <c r="L291" i="1" s="1"/>
  <c r="N291" i="1"/>
  <c r="O291" i="1"/>
  <c r="I292" i="1" l="1"/>
  <c r="M291" i="1"/>
  <c r="J292" i="1" l="1"/>
  <c r="L292" i="1" s="1"/>
  <c r="N292" i="1"/>
  <c r="O292" i="1"/>
  <c r="I293" i="1" l="1"/>
  <c r="M292" i="1"/>
  <c r="J293" i="1" l="1"/>
  <c r="L293" i="1" s="1"/>
  <c r="N293" i="1"/>
  <c r="O293" i="1"/>
  <c r="I294" i="1" l="1"/>
  <c r="M293" i="1"/>
  <c r="J294" i="1" l="1"/>
  <c r="L294" i="1" s="1"/>
  <c r="N294" i="1"/>
  <c r="O294" i="1"/>
  <c r="I295" i="1" l="1"/>
  <c r="M294" i="1"/>
  <c r="J295" i="1" l="1"/>
  <c r="L295" i="1" s="1"/>
  <c r="N295" i="1"/>
  <c r="O295" i="1"/>
  <c r="I296" i="1" l="1"/>
  <c r="M295" i="1"/>
  <c r="J296" i="1" l="1"/>
  <c r="L296" i="1" s="1"/>
  <c r="N296" i="1"/>
  <c r="O296" i="1"/>
  <c r="I297" i="1" l="1"/>
  <c r="M296" i="1"/>
  <c r="J297" i="1" l="1"/>
  <c r="L297" i="1" s="1"/>
  <c r="N297" i="1"/>
  <c r="O297" i="1"/>
  <c r="I298" i="1" l="1"/>
  <c r="M297" i="1"/>
  <c r="J298" i="1" l="1"/>
  <c r="L298" i="1" s="1"/>
  <c r="N298" i="1"/>
  <c r="O298" i="1"/>
  <c r="I299" i="1" l="1"/>
  <c r="M298" i="1"/>
  <c r="J299" i="1" l="1"/>
  <c r="L299" i="1" s="1"/>
  <c r="N299" i="1"/>
  <c r="O299" i="1"/>
  <c r="I300" i="1" l="1"/>
  <c r="M299" i="1"/>
  <c r="J300" i="1" l="1"/>
  <c r="L300" i="1" s="1"/>
  <c r="N300" i="1"/>
  <c r="O300" i="1"/>
  <c r="I301" i="1" l="1"/>
  <c r="M300" i="1"/>
  <c r="J301" i="1" l="1"/>
  <c r="L301" i="1" s="1"/>
  <c r="N301" i="1"/>
  <c r="O301" i="1"/>
  <c r="I302" i="1" l="1"/>
  <c r="M301" i="1"/>
  <c r="J302" i="1" l="1"/>
  <c r="L302" i="1" s="1"/>
  <c r="N302" i="1"/>
  <c r="O302" i="1"/>
  <c r="I303" i="1" l="1"/>
  <c r="M302" i="1"/>
  <c r="J303" i="1" l="1"/>
  <c r="L303" i="1" s="1"/>
  <c r="N303" i="1"/>
  <c r="O303" i="1"/>
  <c r="I304" i="1" l="1"/>
  <c r="M303" i="1"/>
  <c r="J304" i="1" l="1"/>
  <c r="L304" i="1" s="1"/>
  <c r="N304" i="1"/>
  <c r="O304" i="1"/>
  <c r="I305" i="1" l="1"/>
  <c r="M304" i="1"/>
  <c r="J305" i="1" l="1"/>
  <c r="L305" i="1" s="1"/>
  <c r="N305" i="1"/>
  <c r="O305" i="1"/>
  <c r="I306" i="1" l="1"/>
  <c r="M305" i="1"/>
  <c r="J306" i="1" l="1"/>
  <c r="L306" i="1" s="1"/>
  <c r="N306" i="1"/>
  <c r="O306" i="1"/>
  <c r="I307" i="1" l="1"/>
  <c r="M306" i="1"/>
  <c r="J307" i="1" l="1"/>
  <c r="L307" i="1" s="1"/>
  <c r="N307" i="1"/>
  <c r="O307" i="1"/>
  <c r="I308" i="1" l="1"/>
  <c r="M307" i="1"/>
  <c r="J308" i="1" l="1"/>
  <c r="L308" i="1" s="1"/>
  <c r="N308" i="1"/>
  <c r="O308" i="1"/>
  <c r="I309" i="1" l="1"/>
  <c r="M308" i="1"/>
  <c r="J309" i="1" l="1"/>
  <c r="L309" i="1" s="1"/>
  <c r="N309" i="1"/>
  <c r="O309" i="1"/>
  <c r="I310" i="1" l="1"/>
  <c r="M309" i="1"/>
  <c r="J310" i="1" l="1"/>
  <c r="L310" i="1" s="1"/>
  <c r="N310" i="1"/>
  <c r="O310" i="1"/>
  <c r="I311" i="1" l="1"/>
  <c r="M310" i="1"/>
  <c r="J311" i="1" l="1"/>
  <c r="L311" i="1" s="1"/>
  <c r="N311" i="1"/>
  <c r="O311" i="1"/>
  <c r="I312" i="1" l="1"/>
  <c r="M311" i="1"/>
  <c r="J312" i="1" l="1"/>
  <c r="L312" i="1" s="1"/>
  <c r="N312" i="1"/>
  <c r="O312" i="1"/>
  <c r="I313" i="1" l="1"/>
  <c r="M312" i="1"/>
  <c r="J313" i="1" l="1"/>
  <c r="L313" i="1" s="1"/>
  <c r="N313" i="1"/>
  <c r="O313" i="1"/>
  <c r="I314" i="1" l="1"/>
  <c r="M313" i="1"/>
  <c r="J314" i="1" l="1"/>
  <c r="L314" i="1" s="1"/>
  <c r="N314" i="1"/>
  <c r="O314" i="1"/>
  <c r="I315" i="1" l="1"/>
  <c r="M314" i="1"/>
  <c r="J315" i="1" l="1"/>
  <c r="L315" i="1" s="1"/>
  <c r="N315" i="1"/>
  <c r="O315" i="1"/>
  <c r="I316" i="1" l="1"/>
  <c r="M315" i="1"/>
  <c r="J316" i="1" l="1"/>
  <c r="L316" i="1" s="1"/>
  <c r="N316" i="1"/>
  <c r="O316" i="1"/>
  <c r="I317" i="1" l="1"/>
  <c r="M316" i="1"/>
  <c r="J317" i="1" l="1"/>
  <c r="L317" i="1" s="1"/>
  <c r="N317" i="1"/>
  <c r="O317" i="1"/>
  <c r="I318" i="1" l="1"/>
  <c r="M317" i="1"/>
  <c r="J318" i="1" l="1"/>
  <c r="L318" i="1" s="1"/>
  <c r="N318" i="1"/>
  <c r="O318" i="1"/>
  <c r="I319" i="1" l="1"/>
  <c r="M318" i="1"/>
  <c r="J319" i="1" l="1"/>
  <c r="L319" i="1" s="1"/>
  <c r="N319" i="1"/>
  <c r="O319" i="1"/>
  <c r="I320" i="1" l="1"/>
  <c r="M319" i="1"/>
  <c r="J320" i="1" l="1"/>
  <c r="L320" i="1" s="1"/>
  <c r="N320" i="1"/>
  <c r="O320" i="1"/>
  <c r="I321" i="1" l="1"/>
  <c r="M320" i="1"/>
  <c r="J321" i="1" l="1"/>
  <c r="L321" i="1" s="1"/>
  <c r="N321" i="1"/>
  <c r="O321" i="1"/>
  <c r="I322" i="1" l="1"/>
  <c r="M321" i="1"/>
  <c r="J322" i="1" l="1"/>
  <c r="L322" i="1" s="1"/>
  <c r="N322" i="1"/>
  <c r="O322" i="1"/>
  <c r="I323" i="1" l="1"/>
  <c r="M322" i="1"/>
  <c r="J323" i="1" l="1"/>
  <c r="L323" i="1" s="1"/>
  <c r="N323" i="1"/>
  <c r="O323" i="1"/>
  <c r="I324" i="1" l="1"/>
  <c r="M323" i="1"/>
  <c r="J324" i="1" l="1"/>
  <c r="L324" i="1" s="1"/>
  <c r="N324" i="1"/>
  <c r="O324" i="1"/>
  <c r="I325" i="1" l="1"/>
  <c r="M324" i="1"/>
  <c r="J325" i="1" l="1"/>
  <c r="L325" i="1" s="1"/>
  <c r="N325" i="1"/>
  <c r="O325" i="1"/>
  <c r="I326" i="1" l="1"/>
  <c r="M325" i="1"/>
  <c r="J326" i="1" l="1"/>
  <c r="L326" i="1" s="1"/>
  <c r="N326" i="1"/>
  <c r="O326" i="1"/>
  <c r="I327" i="1" l="1"/>
  <c r="M326" i="1"/>
  <c r="J327" i="1" l="1"/>
  <c r="L327" i="1" s="1"/>
  <c r="N327" i="1"/>
  <c r="O327" i="1"/>
  <c r="I328" i="1" l="1"/>
  <c r="M327" i="1"/>
  <c r="J328" i="1" l="1"/>
  <c r="L328" i="1" s="1"/>
  <c r="N328" i="1"/>
  <c r="O328" i="1"/>
  <c r="I329" i="1" l="1"/>
  <c r="M328" i="1"/>
  <c r="J329" i="1" l="1"/>
  <c r="L329" i="1" s="1"/>
  <c r="N329" i="1"/>
  <c r="O329" i="1"/>
  <c r="I330" i="1" l="1"/>
  <c r="M329" i="1"/>
  <c r="J330" i="1" l="1"/>
  <c r="L330" i="1" s="1"/>
  <c r="N330" i="1"/>
  <c r="O330" i="1"/>
  <c r="I331" i="1" l="1"/>
  <c r="M330" i="1"/>
  <c r="J331" i="1" l="1"/>
  <c r="L331" i="1" s="1"/>
  <c r="N331" i="1"/>
  <c r="O331" i="1"/>
  <c r="I332" i="1" l="1"/>
  <c r="M331" i="1"/>
  <c r="J332" i="1" l="1"/>
  <c r="L332" i="1" s="1"/>
  <c r="N332" i="1"/>
  <c r="O332" i="1"/>
  <c r="I333" i="1" l="1"/>
  <c r="M332" i="1"/>
  <c r="J333" i="1" l="1"/>
  <c r="L333" i="1" s="1"/>
  <c r="N333" i="1"/>
  <c r="O333" i="1"/>
  <c r="I334" i="1" l="1"/>
  <c r="M333" i="1"/>
  <c r="J334" i="1" l="1"/>
  <c r="L334" i="1" s="1"/>
  <c r="N334" i="1"/>
  <c r="O334" i="1"/>
  <c r="I335" i="1" l="1"/>
  <c r="M334" i="1"/>
  <c r="J335" i="1" l="1"/>
  <c r="L335" i="1" s="1"/>
  <c r="N335" i="1"/>
  <c r="O335" i="1"/>
  <c r="I336" i="1" l="1"/>
  <c r="M335" i="1"/>
  <c r="J336" i="1" l="1"/>
  <c r="L336" i="1" s="1"/>
  <c r="N336" i="1"/>
  <c r="O336" i="1"/>
  <c r="I337" i="1" l="1"/>
  <c r="M336" i="1"/>
  <c r="J337" i="1" l="1"/>
  <c r="L337" i="1" s="1"/>
  <c r="N337" i="1"/>
  <c r="O337" i="1"/>
  <c r="I338" i="1" l="1"/>
  <c r="M337" i="1"/>
  <c r="J338" i="1" l="1"/>
  <c r="L338" i="1" s="1"/>
  <c r="N338" i="1"/>
  <c r="O338" i="1"/>
  <c r="I339" i="1" l="1"/>
  <c r="M338" i="1"/>
  <c r="J339" i="1" l="1"/>
  <c r="L339" i="1" s="1"/>
  <c r="N339" i="1"/>
  <c r="O339" i="1"/>
  <c r="I340" i="1" l="1"/>
  <c r="M339" i="1"/>
  <c r="J340" i="1" l="1"/>
  <c r="L340" i="1" s="1"/>
  <c r="N340" i="1"/>
  <c r="O340" i="1"/>
  <c r="I341" i="1" l="1"/>
  <c r="M340" i="1"/>
  <c r="J341" i="1" l="1"/>
  <c r="L341" i="1" s="1"/>
  <c r="N341" i="1"/>
  <c r="O341" i="1"/>
  <c r="I342" i="1" l="1"/>
  <c r="M341" i="1"/>
  <c r="J342" i="1" l="1"/>
  <c r="L342" i="1" s="1"/>
  <c r="N342" i="1"/>
  <c r="O342" i="1"/>
  <c r="I343" i="1" l="1"/>
  <c r="M342" i="1"/>
  <c r="J343" i="1" l="1"/>
  <c r="L343" i="1" s="1"/>
  <c r="N343" i="1"/>
  <c r="O343" i="1"/>
  <c r="I344" i="1" l="1"/>
  <c r="M343" i="1"/>
  <c r="J344" i="1" l="1"/>
  <c r="L344" i="1" s="1"/>
  <c r="N344" i="1"/>
  <c r="O344" i="1"/>
  <c r="I345" i="1" l="1"/>
  <c r="M344" i="1"/>
  <c r="J345" i="1" l="1"/>
  <c r="L345" i="1" s="1"/>
  <c r="N345" i="1"/>
  <c r="O345" i="1"/>
  <c r="I346" i="1" l="1"/>
  <c r="M345" i="1"/>
  <c r="J346" i="1" l="1"/>
  <c r="L346" i="1" s="1"/>
  <c r="N346" i="1"/>
  <c r="O346" i="1"/>
  <c r="I347" i="1" l="1"/>
  <c r="M346" i="1"/>
  <c r="J347" i="1" l="1"/>
  <c r="L347" i="1" s="1"/>
  <c r="N347" i="1"/>
  <c r="O347" i="1"/>
  <c r="I348" i="1" l="1"/>
  <c r="M347" i="1"/>
  <c r="J348" i="1" l="1"/>
  <c r="L348" i="1" s="1"/>
  <c r="N348" i="1"/>
  <c r="O348" i="1"/>
  <c r="I349" i="1" l="1"/>
  <c r="M348" i="1"/>
  <c r="J349" i="1" l="1"/>
  <c r="L349" i="1" s="1"/>
  <c r="N349" i="1"/>
  <c r="O349" i="1"/>
  <c r="I350" i="1" l="1"/>
  <c r="M349" i="1"/>
  <c r="J350" i="1" l="1"/>
  <c r="L350" i="1" s="1"/>
  <c r="N350" i="1"/>
  <c r="O350" i="1"/>
  <c r="I351" i="1" l="1"/>
  <c r="M350" i="1"/>
  <c r="J351" i="1" l="1"/>
  <c r="L351" i="1" s="1"/>
  <c r="N351" i="1"/>
  <c r="O351" i="1"/>
  <c r="I352" i="1" l="1"/>
  <c r="M351" i="1"/>
  <c r="J352" i="1" l="1"/>
  <c r="L352" i="1" s="1"/>
  <c r="N352" i="1"/>
  <c r="O352" i="1"/>
  <c r="I353" i="1" l="1"/>
  <c r="M352" i="1"/>
  <c r="J353" i="1" l="1"/>
  <c r="L353" i="1" s="1"/>
  <c r="N353" i="1"/>
  <c r="O353" i="1"/>
  <c r="I354" i="1" l="1"/>
  <c r="M353" i="1"/>
  <c r="J354" i="1" l="1"/>
  <c r="L354" i="1" s="1"/>
  <c r="N354" i="1"/>
  <c r="O354" i="1"/>
  <c r="I355" i="1" l="1"/>
  <c r="M354" i="1"/>
  <c r="J355" i="1" l="1"/>
  <c r="L355" i="1" s="1"/>
  <c r="N355" i="1"/>
  <c r="O355" i="1"/>
  <c r="I356" i="1" l="1"/>
  <c r="M355" i="1"/>
  <c r="J356" i="1" l="1"/>
  <c r="L356" i="1" s="1"/>
  <c r="N356" i="1"/>
  <c r="O356" i="1"/>
  <c r="I357" i="1" l="1"/>
  <c r="M356" i="1"/>
  <c r="J357" i="1" l="1"/>
  <c r="L357" i="1" s="1"/>
  <c r="N357" i="1"/>
  <c r="O357" i="1"/>
  <c r="I358" i="1" l="1"/>
  <c r="M357" i="1"/>
  <c r="J358" i="1" l="1"/>
  <c r="L358" i="1" s="1"/>
  <c r="N358" i="1"/>
  <c r="O358" i="1"/>
  <c r="I359" i="1" l="1"/>
  <c r="M358" i="1"/>
  <c r="J359" i="1" l="1"/>
  <c r="L359" i="1" s="1"/>
  <c r="N359" i="1"/>
  <c r="O359" i="1"/>
  <c r="I360" i="1" l="1"/>
  <c r="M359" i="1"/>
  <c r="J360" i="1" l="1"/>
  <c r="L360" i="1" s="1"/>
  <c r="N360" i="1"/>
  <c r="O360" i="1"/>
  <c r="I361" i="1" l="1"/>
  <c r="M360" i="1"/>
  <c r="J361" i="1" l="1"/>
  <c r="L361" i="1" s="1"/>
  <c r="N361" i="1"/>
  <c r="O361" i="1"/>
  <c r="I362" i="1" l="1"/>
  <c r="M361" i="1"/>
  <c r="J362" i="1" l="1"/>
  <c r="L362" i="1" s="1"/>
  <c r="M362" i="1" s="1"/>
  <c r="N362" i="1"/>
  <c r="O362" i="1"/>
</calcChain>
</file>

<file path=xl/sharedStrings.xml><?xml version="1.0" encoding="utf-8"?>
<sst xmlns="http://schemas.openxmlformats.org/spreadsheetml/2006/main" count="23" uniqueCount="22">
  <si>
    <t>Helper Variables (Don't worry about these)</t>
  </si>
  <si>
    <t>r</t>
  </si>
  <si>
    <t>n</t>
  </si>
  <si>
    <t>r-r^(n+1)</t>
  </si>
  <si>
    <t>1-r</t>
  </si>
  <si>
    <t>Mois</t>
  </si>
  <si>
    <t>Intérêts courus</t>
  </si>
  <si>
    <t>Capitaux propres *</t>
  </si>
  <si>
    <t>Calculateur de remboursement de crédit hypothécaire à taux fixe</t>
  </si>
  <si>
    <t>Taux d'intérêt</t>
  </si>
  <si>
    <t>Prix d'achat de la maison</t>
  </si>
  <si>
    <t>Emprunt initial</t>
  </si>
  <si>
    <t>Taux d'imposition marginal</t>
  </si>
  <si>
    <t>Taux d'intérêt mensuel</t>
  </si>
  <si>
    <t>Apport</t>
  </si>
  <si>
    <t>Durée de l'emprunt (en années)</t>
  </si>
  <si>
    <t>Remboursement</t>
  </si>
  <si>
    <t>Économie de taxes</t>
  </si>
  <si>
    <t>Solde du prêt après remboursement</t>
  </si>
  <si>
    <t>Part du remboursement du capital</t>
  </si>
  <si>
    <t>Solde pré-remboursement</t>
  </si>
  <si>
    <t>*Le calcul des capitaux propres fait l'hypothèse une stabilité de la valeur de la maison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</si>
</sst>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#,##0.00\ &quot;€&quot;"/>
    <numFmt numFmtId="166" formatCode="#,##0\ &quot;€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  <font>
      <sz val="16"/>
      <color theme="9" tint="0.7999816888943144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749992370372631"/>
        <bgColor indexed="64"/>
      </patternFill>
    </fill>
  </fills>
  <borders count="9">
    <border>
      <left/>
      <right/>
      <top/>
      <bottom/>
      <diagonal/>
    </border>
    <border>
      <left style="medium">
        <color theme="2" tint="-0.249977111117893"/>
      </left>
      <right/>
      <top/>
      <bottom/>
      <diagonal/>
    </border>
    <border>
      <left/>
      <right style="medium">
        <color theme="2" tint="-0.249977111117893"/>
      </right>
      <top/>
      <bottom/>
      <diagonal/>
    </border>
    <border>
      <left style="medium">
        <color theme="2" tint="-0.249977111117893"/>
      </left>
      <right/>
      <top/>
      <bottom style="medium">
        <color theme="2" tint="-0.249977111117893"/>
      </bottom>
      <diagonal/>
    </border>
    <border>
      <left/>
      <right/>
      <top/>
      <bottom style="medium">
        <color theme="2" tint="-0.249977111117893"/>
      </bottom>
      <diagonal/>
    </border>
    <border>
      <left/>
      <right style="medium">
        <color theme="2" tint="-0.249977111117893"/>
      </right>
      <top/>
      <bottom style="medium">
        <color theme="2" tint="-0.249977111117893"/>
      </bottom>
      <diagonal/>
    </border>
    <border>
      <left style="medium">
        <color theme="2" tint="-0.249977111117893"/>
      </left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 style="medium">
        <color theme="2" tint="-0.249977111117893"/>
      </bottom>
      <diagonal/>
    </border>
    <border>
      <left/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0" xfId="0" applyFont="1" applyFill="1"/>
    <xf numFmtId="10" fontId="2" fillId="2" borderId="0" xfId="2" applyNumberFormat="1" applyFont="1" applyFill="1"/>
    <xf numFmtId="164" fontId="2" fillId="2" borderId="0" xfId="0" applyNumberFormat="1" applyFont="1" applyFill="1"/>
    <xf numFmtId="0" fontId="2" fillId="2" borderId="1" xfId="0" applyFont="1" applyFill="1" applyBorder="1"/>
    <xf numFmtId="0" fontId="2" fillId="2" borderId="3" xfId="0" applyFont="1" applyFill="1" applyBorder="1"/>
    <xf numFmtId="10" fontId="2" fillId="3" borderId="0" xfId="2" applyNumberFormat="1" applyFont="1" applyFill="1"/>
    <xf numFmtId="9" fontId="2" fillId="3" borderId="0" xfId="0" applyNumberFormat="1" applyFont="1" applyFill="1"/>
    <xf numFmtId="0" fontId="2" fillId="3" borderId="0" xfId="0" applyFont="1" applyFill="1"/>
    <xf numFmtId="165" fontId="2" fillId="2" borderId="0" xfId="1" applyNumberFormat="1" applyFont="1" applyFill="1"/>
    <xf numFmtId="166" fontId="2" fillId="3" borderId="0" xfId="1" applyNumberFormat="1" applyFont="1" applyFill="1"/>
    <xf numFmtId="166" fontId="2" fillId="2" borderId="0" xfId="1" applyNumberFormat="1" applyFont="1" applyFill="1"/>
    <xf numFmtId="165" fontId="2" fillId="2" borderId="0" xfId="0" applyNumberFormat="1" applyFont="1" applyFill="1"/>
    <xf numFmtId="165" fontId="2" fillId="2" borderId="0" xfId="1" applyNumberFormat="1" applyFont="1" applyFill="1" applyBorder="1"/>
    <xf numFmtId="165" fontId="2" fillId="2" borderId="0" xfId="0" applyNumberFormat="1" applyFont="1" applyFill="1" applyBorder="1"/>
    <xf numFmtId="165" fontId="2" fillId="2" borderId="4" xfId="0" applyNumberFormat="1" applyFont="1" applyFill="1" applyBorder="1"/>
    <xf numFmtId="0" fontId="3" fillId="2" borderId="6" xfId="0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/>
    <xf numFmtId="165" fontId="3" fillId="2" borderId="8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/>
    <xf numFmtId="165" fontId="2" fillId="2" borderId="5" xfId="0" applyNumberFormat="1" applyFont="1" applyFill="1" applyBorder="1"/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3"/>
    </mc:Choice>
    <mc:Fallback>
      <c:style val="4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 d'intérêt et de capital dans</a:t>
            </a:r>
            <a:r>
              <a:rPr lang="en-US" baseline="0"/>
              <a:t> le</a:t>
            </a:r>
            <a:r>
              <a:rPr lang="en-US"/>
              <a:t> remboursement du crédit</a:t>
            </a: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v>Portion du paiement pour les intérêts</c:v>
          </c:tx>
          <c:cat>
            <c:strRef>
              <c:f>Sheet1!$H$2:$H$362</c:f>
              <c:strCache>
                <c:ptCount val="361"/>
                <c:pt idx="0">
                  <c:v>Mois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strCache>
            </c:strRef>
          </c:cat>
          <c:val>
            <c:numRef>
              <c:f>Sheet1!$I$3:$I$362</c:f>
              <c:numCache>
                <c:formatCode>#,##0.00\ "€"</c:formatCode>
                <c:ptCount val="360"/>
                <c:pt idx="0">
                  <c:v>468.75</c:v>
                </c:pt>
                <c:pt idx="1">
                  <c:v>467.87443328679183</c:v>
                </c:pt>
                <c:pt idx="2">
                  <c:v>466.99704247626443</c:v>
                </c:pt>
                <c:pt idx="3">
                  <c:v>466.11782376821515</c:v>
                </c:pt>
                <c:pt idx="4">
                  <c:v>465.23677335452408</c:v>
                </c:pt>
                <c:pt idx="5">
                  <c:v>464.35388741913783</c:v>
                </c:pt>
                <c:pt idx="6">
                  <c:v>463.46916213805281</c:v>
                </c:pt>
                <c:pt idx="7">
                  <c:v>462.58259367929895</c:v>
                </c:pt>
                <c:pt idx="8">
                  <c:v>461.69417820292267</c:v>
                </c:pt>
                <c:pt idx="9">
                  <c:v>460.80391186097057</c:v>
                </c:pt>
                <c:pt idx="10">
                  <c:v>459.91179079747275</c:v>
                </c:pt>
                <c:pt idx="11">
                  <c:v>459.01781114842601</c:v>
                </c:pt>
                <c:pt idx="12">
                  <c:v>458.12196904177705</c:v>
                </c:pt>
                <c:pt idx="13">
                  <c:v>457.22426059740593</c:v>
                </c:pt>
                <c:pt idx="14">
                  <c:v>456.324681927109</c:v>
                </c:pt>
                <c:pt idx="15">
                  <c:v>455.4232291345823</c:v>
                </c:pt>
                <c:pt idx="16">
                  <c:v>454.51989831540448</c:v>
                </c:pt>
                <c:pt idx="17">
                  <c:v>453.61468555702004</c:v>
                </c:pt>
                <c:pt idx="18">
                  <c:v>452.70758693872239</c:v>
                </c:pt>
                <c:pt idx="19">
                  <c:v>451.79859853163651</c:v>
                </c:pt>
                <c:pt idx="20">
                  <c:v>450.88771639870259</c:v>
                </c:pt>
                <c:pt idx="21">
                  <c:v>449.97493659465835</c:v>
                </c:pt>
                <c:pt idx="22">
                  <c:v>449.06025516602239</c:v>
                </c:pt>
                <c:pt idx="23">
                  <c:v>448.14366815107678</c:v>
                </c:pt>
                <c:pt idx="24">
                  <c:v>447.22517157985004</c:v>
                </c:pt>
                <c:pt idx="25">
                  <c:v>446.30476147409991</c:v>
                </c:pt>
                <c:pt idx="26">
                  <c:v>445.38243384729611</c:v>
                </c:pt>
                <c:pt idx="27">
                  <c:v>444.45818470460313</c:v>
                </c:pt>
                <c:pt idx="28">
                  <c:v>443.53201004286285</c:v>
                </c:pt>
                <c:pt idx="29">
                  <c:v>442.60390585057735</c:v>
                </c:pt>
                <c:pt idx="30">
                  <c:v>441.67386810789122</c:v>
                </c:pt>
                <c:pt idx="31">
                  <c:v>440.74189278657451</c:v>
                </c:pt>
                <c:pt idx="32">
                  <c:v>439.80797585000505</c:v>
                </c:pt>
                <c:pt idx="33">
                  <c:v>438.87211325315104</c:v>
                </c:pt>
                <c:pt idx="34">
                  <c:v>437.93430094255365</c:v>
                </c:pt>
                <c:pt idx="35">
                  <c:v>436.99453485630909</c:v>
                </c:pt>
                <c:pt idx="36">
                  <c:v>436.05281092405158</c:v>
                </c:pt>
                <c:pt idx="37">
                  <c:v>435.10912506693518</c:v>
                </c:pt>
                <c:pt idx="38">
                  <c:v>434.16347319761644</c:v>
                </c:pt>
                <c:pt idx="39">
                  <c:v>433.21585122023663</c:v>
                </c:pt>
                <c:pt idx="40">
                  <c:v>432.26625503040395</c:v>
                </c:pt>
                <c:pt idx="41">
                  <c:v>431.31468051517578</c:v>
                </c:pt>
                <c:pt idx="42">
                  <c:v>430.3611235530409</c:v>
                </c:pt>
                <c:pt idx="43">
                  <c:v>429.40558001390156</c:v>
                </c:pt>
                <c:pt idx="44">
                  <c:v>428.44804575905567</c:v>
                </c:pt>
                <c:pt idx="45">
                  <c:v>427.48851664117888</c:v>
                </c:pt>
                <c:pt idx="46">
                  <c:v>426.52698850430647</c:v>
                </c:pt>
                <c:pt idx="47">
                  <c:v>425.56345718381561</c:v>
                </c:pt>
                <c:pt idx="48">
                  <c:v>424.59791850640704</c:v>
                </c:pt>
                <c:pt idx="49">
                  <c:v>423.63036829008723</c:v>
                </c:pt>
                <c:pt idx="50">
                  <c:v>422.66080234415011</c:v>
                </c:pt>
                <c:pt idx="51">
                  <c:v>421.68921646915891</c:v>
                </c:pt>
                <c:pt idx="52">
                  <c:v>420.71560645692813</c:v>
                </c:pt>
                <c:pt idx="53">
                  <c:v>419.73996809050527</c:v>
                </c:pt>
                <c:pt idx="54">
                  <c:v>418.76229714415229</c:v>
                </c:pt>
                <c:pt idx="55">
                  <c:v>417.78258938332777</c:v>
                </c:pt>
                <c:pt idx="56">
                  <c:v>416.80084056466819</c:v>
                </c:pt>
                <c:pt idx="57">
                  <c:v>415.81704643596976</c:v>
                </c:pt>
                <c:pt idx="58">
                  <c:v>414.83120273616981</c:v>
                </c:pt>
                <c:pt idx="59">
                  <c:v>413.8433051953287</c:v>
                </c:pt>
                <c:pt idx="60">
                  <c:v>412.8533495346108</c:v>
                </c:pt>
                <c:pt idx="61">
                  <c:v>411.86133146626639</c:v>
                </c:pt>
                <c:pt idx="62">
                  <c:v>410.86724669361297</c:v>
                </c:pt>
                <c:pt idx="63">
                  <c:v>409.87109091101649</c:v>
                </c:pt>
                <c:pt idx="64">
                  <c:v>408.87285980387287</c:v>
                </c:pt>
                <c:pt idx="65">
                  <c:v>407.87254904858946</c:v>
                </c:pt>
                <c:pt idx="66">
                  <c:v>406.87015431256589</c:v>
                </c:pt>
                <c:pt idx="67">
                  <c:v>405.86567125417554</c:v>
                </c:pt>
                <c:pt idx="68">
                  <c:v>404.85909552274688</c:v>
                </c:pt>
                <c:pt idx="69">
                  <c:v>403.85042275854448</c:v>
                </c:pt>
                <c:pt idx="70">
                  <c:v>402.83964859274994</c:v>
                </c:pt>
                <c:pt idx="71">
                  <c:v>401.82676864744337</c:v>
                </c:pt>
                <c:pt idx="72">
                  <c:v>400.81177853558404</c:v>
                </c:pt>
                <c:pt idx="73">
                  <c:v>399.79467386099162</c:v>
                </c:pt>
                <c:pt idx="74">
                  <c:v>398.77545021832719</c:v>
                </c:pt>
                <c:pt idx="75">
                  <c:v>397.75410319307389</c:v>
                </c:pt>
                <c:pt idx="76">
                  <c:v>396.73062836151792</c:v>
                </c:pt>
                <c:pt idx="77">
                  <c:v>395.70502129072958</c:v>
                </c:pt>
                <c:pt idx="78">
                  <c:v>394.67727753854371</c:v>
                </c:pt>
                <c:pt idx="79">
                  <c:v>393.64739265354086</c:v>
                </c:pt>
                <c:pt idx="80">
                  <c:v>392.61536217502754</c:v>
                </c:pt>
                <c:pt idx="81">
                  <c:v>391.58118163301737</c:v>
                </c:pt>
                <c:pt idx="82">
                  <c:v>390.54484654821135</c:v>
                </c:pt>
                <c:pt idx="83">
                  <c:v>389.5063524319786</c:v>
                </c:pt>
                <c:pt idx="84">
                  <c:v>388.46569478633705</c:v>
                </c:pt>
                <c:pt idx="85">
                  <c:v>387.42286910393375</c:v>
                </c:pt>
                <c:pt idx="86">
                  <c:v>386.37787086802547</c:v>
                </c:pt>
                <c:pt idx="87">
                  <c:v>385.33069555245896</c:v>
                </c:pt>
                <c:pt idx="88">
                  <c:v>384.2813386216518</c:v>
                </c:pt>
                <c:pt idx="89">
                  <c:v>383.22979553057206</c:v>
                </c:pt>
                <c:pt idx="90">
                  <c:v>382.17606172471926</c:v>
                </c:pt>
                <c:pt idx="91">
                  <c:v>381.12013264010426</c:v>
                </c:pt>
                <c:pt idx="92">
                  <c:v>380.06200370322961</c:v>
                </c:pt>
                <c:pt idx="93">
                  <c:v>379.00167033106982</c:v>
                </c:pt>
                <c:pt idx="94">
                  <c:v>377.93912793105142</c:v>
                </c:pt>
                <c:pt idx="95">
                  <c:v>376.87437190103293</c:v>
                </c:pt>
                <c:pt idx="96">
                  <c:v>375.80739762928528</c:v>
                </c:pt>
                <c:pt idx="97">
                  <c:v>374.73820049447141</c:v>
                </c:pt>
                <c:pt idx="98">
                  <c:v>373.66677586562673</c:v>
                </c:pt>
                <c:pt idx="99">
                  <c:v>372.59311910213859</c:v>
                </c:pt>
                <c:pt idx="100">
                  <c:v>371.51722555372658</c:v>
                </c:pt>
                <c:pt idx="101">
                  <c:v>370.43909056042202</c:v>
                </c:pt>
                <c:pt idx="102">
                  <c:v>369.35870945254806</c:v>
                </c:pt>
                <c:pt idx="103">
                  <c:v>368.27607755069937</c:v>
                </c:pt>
                <c:pt idx="104">
                  <c:v>367.19119016572176</c:v>
                </c:pt>
                <c:pt idx="105">
                  <c:v>366.10404259869222</c:v>
                </c:pt>
                <c:pt idx="106">
                  <c:v>365.01463014089796</c:v>
                </c:pt>
                <c:pt idx="107">
                  <c:v>363.92294807381671</c:v>
                </c:pt>
                <c:pt idx="108">
                  <c:v>362.82899166909567</c:v>
                </c:pt>
                <c:pt idx="109">
                  <c:v>361.73275618853143</c:v>
                </c:pt>
                <c:pt idx="110">
                  <c:v>360.63423688404936</c:v>
                </c:pt>
                <c:pt idx="111">
                  <c:v>359.5334289976829</c:v>
                </c:pt>
                <c:pt idx="112">
                  <c:v>358.43032776155326</c:v>
                </c:pt>
                <c:pt idx="113">
                  <c:v>357.32492839784828</c:v>
                </c:pt>
                <c:pt idx="114">
                  <c:v>356.21722611880227</c:v>
                </c:pt>
                <c:pt idx="115">
                  <c:v>355.10721612667493</c:v>
                </c:pt>
                <c:pt idx="116">
                  <c:v>353.99489361373065</c:v>
                </c:pt>
                <c:pt idx="117">
                  <c:v>352.88025376221776</c:v>
                </c:pt>
                <c:pt idx="118">
                  <c:v>351.7632917443475</c:v>
                </c:pt>
                <c:pt idx="119">
                  <c:v>350.6440027222734</c:v>
                </c:pt>
                <c:pt idx="120">
                  <c:v>349.52238184806998</c:v>
                </c:pt>
                <c:pt idx="121">
                  <c:v>348.39842426371195</c:v>
                </c:pt>
                <c:pt idx="122">
                  <c:v>347.27212510105323</c:v>
                </c:pt>
                <c:pt idx="123">
                  <c:v>346.14347948180557</c:v>
                </c:pt>
                <c:pt idx="124">
                  <c:v>345.01248251751787</c:v>
                </c:pt>
                <c:pt idx="125">
                  <c:v>343.87912930955451</c:v>
                </c:pt>
                <c:pt idx="126">
                  <c:v>342.74341494907458</c:v>
                </c:pt>
                <c:pt idx="127">
                  <c:v>341.60533451701031</c:v>
                </c:pt>
                <c:pt idx="128">
                  <c:v>340.46488308404594</c:v>
                </c:pt>
                <c:pt idx="129">
                  <c:v>339.3220557105962</c:v>
                </c:pt>
                <c:pt idx="130">
                  <c:v>338.17684744678513</c:v>
                </c:pt>
                <c:pt idx="131">
                  <c:v>337.02925333242445</c:v>
                </c:pt>
                <c:pt idx="132">
                  <c:v>335.87926839699213</c:v>
                </c:pt>
                <c:pt idx="133">
                  <c:v>334.72688765961101</c:v>
                </c:pt>
                <c:pt idx="134">
                  <c:v>333.57210612902702</c:v>
                </c:pt>
                <c:pt idx="135">
                  <c:v>332.41491880358763</c:v>
                </c:pt>
                <c:pt idx="136">
                  <c:v>331.25532067122026</c:v>
                </c:pt>
                <c:pt idx="137">
                  <c:v>330.09330670941046</c:v>
                </c:pt>
                <c:pt idx="138">
                  <c:v>328.92887188518023</c:v>
                </c:pt>
                <c:pt idx="139">
                  <c:v>327.76201115506615</c:v>
                </c:pt>
                <c:pt idx="140">
                  <c:v>326.59271946509773</c:v>
                </c:pt>
                <c:pt idx="141">
                  <c:v>325.42099175077516</c:v>
                </c:pt>
                <c:pt idx="142">
                  <c:v>324.2468229370478</c:v>
                </c:pt>
                <c:pt idx="143">
                  <c:v>323.07020793829179</c:v>
                </c:pt>
                <c:pt idx="144">
                  <c:v>321.8911416582884</c:v>
                </c:pt>
                <c:pt idx="145">
                  <c:v>320.70961899020165</c:v>
                </c:pt>
                <c:pt idx="146">
                  <c:v>319.52563481655642</c:v>
                </c:pt>
                <c:pt idx="147">
                  <c:v>318.33918400921607</c:v>
                </c:pt>
                <c:pt idx="148">
                  <c:v>317.1502614293604</c:v>
                </c:pt>
                <c:pt idx="149">
                  <c:v>315.95886192746343</c:v>
                </c:pt>
                <c:pt idx="150">
                  <c:v>314.76498034327079</c:v>
                </c:pt>
                <c:pt idx="151">
                  <c:v>313.56861150577777</c:v>
                </c:pt>
                <c:pt idx="152">
                  <c:v>312.36975023320667</c:v>
                </c:pt>
                <c:pt idx="153">
                  <c:v>311.1683913329843</c:v>
                </c:pt>
                <c:pt idx="154">
                  <c:v>309.96452960171985</c:v>
                </c:pt>
                <c:pt idx="155">
                  <c:v>308.75815982518191</c:v>
                </c:pt>
                <c:pt idx="156">
                  <c:v>307.54927677827618</c:v>
                </c:pt>
                <c:pt idx="157">
                  <c:v>306.33787522502274</c:v>
                </c:pt>
                <c:pt idx="158">
                  <c:v>305.12394991853336</c:v>
                </c:pt>
                <c:pt idx="159">
                  <c:v>303.90749560098885</c:v>
                </c:pt>
                <c:pt idx="160">
                  <c:v>302.68850700361605</c:v>
                </c:pt>
                <c:pt idx="161">
                  <c:v>301.46697884666543</c:v>
                </c:pt>
                <c:pt idx="162">
                  <c:v>300.24290583938784</c:v>
                </c:pt>
                <c:pt idx="163">
                  <c:v>299.01628268001167</c:v>
                </c:pt>
                <c:pt idx="164">
                  <c:v>297.78710405572019</c:v>
                </c:pt>
                <c:pt idx="165">
                  <c:v>296.55536464262809</c:v>
                </c:pt>
                <c:pt idx="166">
                  <c:v>295.32105910575876</c:v>
                </c:pt>
                <c:pt idx="167">
                  <c:v>294.08418209902095</c:v>
                </c:pt>
                <c:pt idx="168">
                  <c:v>292.84472826518578</c:v>
                </c:pt>
                <c:pt idx="169">
                  <c:v>291.6026922358634</c:v>
                </c:pt>
                <c:pt idx="170">
                  <c:v>290.35806863147997</c:v>
                </c:pt>
                <c:pt idx="171">
                  <c:v>289.11085206125404</c:v>
                </c:pt>
                <c:pt idx="172">
                  <c:v>287.86103712317345</c:v>
                </c:pt>
                <c:pt idx="173">
                  <c:v>286.60861840397183</c:v>
                </c:pt>
                <c:pt idx="174">
                  <c:v>285.35359047910526</c:v>
                </c:pt>
                <c:pt idx="175">
                  <c:v>284.09594791272855</c:v>
                </c:pt>
                <c:pt idx="176">
                  <c:v>282.83568525767186</c:v>
                </c:pt>
                <c:pt idx="177">
                  <c:v>281.5727970554172</c:v>
                </c:pt>
                <c:pt idx="178">
                  <c:v>280.30727783607449</c:v>
                </c:pt>
                <c:pt idx="179">
                  <c:v>279.03912211835814</c:v>
                </c:pt>
                <c:pt idx="180">
                  <c:v>277.76832440956321</c:v>
                </c:pt>
                <c:pt idx="181">
                  <c:v>276.49487920554157</c:v>
                </c:pt>
                <c:pt idx="182">
                  <c:v>275.21878099067828</c:v>
                </c:pt>
                <c:pt idx="183">
                  <c:v>273.94002423786736</c:v>
                </c:pt>
                <c:pt idx="184">
                  <c:v>272.65860340848815</c:v>
                </c:pt>
                <c:pt idx="185">
                  <c:v>271.374512952381</c:v>
                </c:pt>
                <c:pt idx="186">
                  <c:v>270.08774730782363</c:v>
                </c:pt>
                <c:pt idx="187">
                  <c:v>268.79830090150682</c:v>
                </c:pt>
                <c:pt idx="188">
                  <c:v>267.50616814851014</c:v>
                </c:pt>
                <c:pt idx="189">
                  <c:v>266.21134345227802</c:v>
                </c:pt>
                <c:pt idx="190">
                  <c:v>264.91382120459548</c:v>
                </c:pt>
                <c:pt idx="191">
                  <c:v>263.61359578556358</c:v>
                </c:pt>
                <c:pt idx="192">
                  <c:v>262.31066156357537</c:v>
                </c:pt>
                <c:pt idx="193">
                  <c:v>261.00501289529132</c:v>
                </c:pt>
                <c:pt idx="194">
                  <c:v>259.69664412561502</c:v>
                </c:pt>
                <c:pt idx="195">
                  <c:v>258.38554958766855</c:v>
                </c:pt>
                <c:pt idx="196">
                  <c:v>257.07172360276803</c:v>
                </c:pt>
                <c:pt idx="197">
                  <c:v>255.75516048039901</c:v>
                </c:pt>
                <c:pt idx="198">
                  <c:v>254.43585451819172</c:v>
                </c:pt>
                <c:pt idx="199">
                  <c:v>253.11380000189646</c:v>
                </c:pt>
                <c:pt idx="200">
                  <c:v>251.78899120535894</c:v>
                </c:pt>
                <c:pt idx="201">
                  <c:v>250.4614223904953</c:v>
                </c:pt>
                <c:pt idx="202">
                  <c:v>249.13108780726736</c:v>
                </c:pt>
                <c:pt idx="203">
                  <c:v>247.7979816936577</c:v>
                </c:pt>
                <c:pt idx="204">
                  <c:v>246.46209827564468</c:v>
                </c:pt>
                <c:pt idx="205">
                  <c:v>245.12343176717746</c:v>
                </c:pt>
                <c:pt idx="206">
                  <c:v>243.78197637015094</c:v>
                </c:pt>
                <c:pt idx="207">
                  <c:v>242.43772627438062</c:v>
                </c:pt>
                <c:pt idx="208">
                  <c:v>241.09067565757744</c:v>
                </c:pt>
                <c:pt idx="209">
                  <c:v>239.74081868532258</c:v>
                </c:pt>
                <c:pt idx="210">
                  <c:v>238.3881495110422</c:v>
                </c:pt>
                <c:pt idx="211">
                  <c:v>237.03266227598206</c:v>
                </c:pt>
                <c:pt idx="212">
                  <c:v>235.6743511091822</c:v>
                </c:pt>
                <c:pt idx="213">
                  <c:v>234.3132101274515</c:v>
                </c:pt>
                <c:pt idx="214">
                  <c:v>232.94923343534222</c:v>
                </c:pt>
                <c:pt idx="215">
                  <c:v>231.58241512512438</c:v>
                </c:pt>
                <c:pt idx="216">
                  <c:v>230.21274927676026</c:v>
                </c:pt>
                <c:pt idx="217">
                  <c:v>228.84022995787871</c:v>
                </c:pt>
                <c:pt idx="218">
                  <c:v>227.46485122374946</c:v>
                </c:pt>
                <c:pt idx="219">
                  <c:v>226.08660711725744</c:v>
                </c:pt>
                <c:pt idx="220">
                  <c:v>224.70549166887693</c:v>
                </c:pt>
                <c:pt idx="221">
                  <c:v>223.32149889664564</c:v>
                </c:pt>
                <c:pt idx="222">
                  <c:v>221.93462280613883</c:v>
                </c:pt>
                <c:pt idx="223">
                  <c:v>220.54485739044347</c:v>
                </c:pt>
                <c:pt idx="224">
                  <c:v>219.1521966301321</c:v>
                </c:pt>
                <c:pt idx="225">
                  <c:v>217.75663449323673</c:v>
                </c:pt>
                <c:pt idx="226">
                  <c:v>216.35816493522285</c:v>
                </c:pt>
                <c:pt idx="227">
                  <c:v>214.9567818989631</c:v>
                </c:pt>
                <c:pt idx="228">
                  <c:v>213.55247931471112</c:v>
                </c:pt>
                <c:pt idx="229">
                  <c:v>212.14525110007528</c:v>
                </c:pt>
                <c:pt idx="230">
                  <c:v>210.73509115999232</c:v>
                </c:pt>
                <c:pt idx="231">
                  <c:v>209.32199338670083</c:v>
                </c:pt>
                <c:pt idx="232">
                  <c:v>207.90595165971499</c:v>
                </c:pt>
                <c:pt idx="233">
                  <c:v>206.48695984579794</c:v>
                </c:pt>
                <c:pt idx="234">
                  <c:v>205.06501179893522</c:v>
                </c:pt>
                <c:pt idx="235">
                  <c:v>203.64010136030817</c:v>
                </c:pt>
                <c:pt idx="236">
                  <c:v>202.21222235826733</c:v>
                </c:pt>
                <c:pt idx="237">
                  <c:v>200.78136860830557</c:v>
                </c:pt>
                <c:pt idx="238">
                  <c:v>199.34753391303141</c:v>
                </c:pt>
                <c:pt idx="239">
                  <c:v>197.9107120621421</c:v>
                </c:pt>
                <c:pt idx="240">
                  <c:v>196.47089683239676</c:v>
                </c:pt>
                <c:pt idx="241">
                  <c:v>195.02808198758945</c:v>
                </c:pt>
                <c:pt idx="242">
                  <c:v>193.58226127852214</c:v>
                </c:pt>
                <c:pt idx="243">
                  <c:v>192.13342844297759</c:v>
                </c:pt>
                <c:pt idx="244">
                  <c:v>190.68157720569229</c:v>
                </c:pt>
                <c:pt idx="245">
                  <c:v>189.22670127832936</c:v>
                </c:pt>
                <c:pt idx="246">
                  <c:v>187.76879435945105</c:v>
                </c:pt>
                <c:pt idx="247">
                  <c:v>186.30785013449176</c:v>
                </c:pt>
                <c:pt idx="248">
                  <c:v>184.84386227573046</c:v>
                </c:pt>
                <c:pt idx="249">
                  <c:v>183.37682444226343</c:v>
                </c:pt>
                <c:pt idx="250">
                  <c:v>181.90673027997667</c:v>
                </c:pt>
                <c:pt idx="251">
                  <c:v>180.43357342151847</c:v>
                </c:pt>
                <c:pt idx="252">
                  <c:v>178.95734748627183</c:v>
                </c:pt>
                <c:pt idx="253">
                  <c:v>177.47804608032675</c:v>
                </c:pt>
                <c:pt idx="254">
                  <c:v>175.99566279645262</c:v>
                </c:pt>
                <c:pt idx="255">
                  <c:v>174.51019121407043</c:v>
                </c:pt>
                <c:pt idx="256">
                  <c:v>173.02162489922495</c:v>
                </c:pt>
                <c:pt idx="257">
                  <c:v>171.52995740455682</c:v>
                </c:pt>
                <c:pt idx="258">
                  <c:v>170.03518226927486</c:v>
                </c:pt>
                <c:pt idx="259">
                  <c:v>168.53729301912773</c:v>
                </c:pt>
                <c:pt idx="260">
                  <c:v>167.03628316637608</c:v>
                </c:pt>
                <c:pt idx="261">
                  <c:v>165.53214620976456</c:v>
                </c:pt>
                <c:pt idx="262">
                  <c:v>164.02487563449344</c:v>
                </c:pt>
                <c:pt idx="263">
                  <c:v>162.51446491219048</c:v>
                </c:pt>
                <c:pt idx="264">
                  <c:v>161.00090750088276</c:v>
                </c:pt>
                <c:pt idx="265">
                  <c:v>159.48419684496812</c:v>
                </c:pt>
                <c:pt idx="266">
                  <c:v>157.96432637518697</c:v>
                </c:pt>
                <c:pt idx="267">
                  <c:v>156.44128950859383</c:v>
                </c:pt>
                <c:pt idx="268">
                  <c:v>154.9150796485286</c:v>
                </c:pt>
                <c:pt idx="269">
                  <c:v>153.38569018458824</c:v>
                </c:pt>
                <c:pt idx="270">
                  <c:v>151.85311449259797</c:v>
                </c:pt>
                <c:pt idx="271">
                  <c:v>150.31734593458273</c:v>
                </c:pt>
                <c:pt idx="272">
                  <c:v>148.77837785873831</c:v>
                </c:pt>
                <c:pt idx="273">
                  <c:v>147.23620359940253</c:v>
                </c:pt>
                <c:pt idx="274">
                  <c:v>145.69081647702649</c:v>
                </c:pt>
                <c:pt idx="275">
                  <c:v>144.14220979814547</c:v>
                </c:pt>
                <c:pt idx="276">
                  <c:v>142.59037685535014</c:v>
                </c:pt>
                <c:pt idx="277">
                  <c:v>141.03531092725731</c:v>
                </c:pt>
                <c:pt idx="278">
                  <c:v>139.47700527848096</c:v>
                </c:pt>
                <c:pt idx="279">
                  <c:v>137.91545315960298</c:v>
                </c:pt>
                <c:pt idx="280">
                  <c:v>136.35064780714401</c:v>
                </c:pt>
                <c:pt idx="281">
                  <c:v>134.7825824435341</c:v>
                </c:pt>
                <c:pt idx="282">
                  <c:v>133.21125027708331</c:v>
                </c:pt>
                <c:pt idx="283">
                  <c:v>131.63664450195245</c:v>
                </c:pt>
                <c:pt idx="284">
                  <c:v>130.05875829812337</c:v>
                </c:pt>
                <c:pt idx="285">
                  <c:v>128.47758483136965</c:v>
                </c:pt>
                <c:pt idx="286">
                  <c:v>126.89311725322686</c:v>
                </c:pt>
                <c:pt idx="287">
                  <c:v>125.30534870096294</c:v>
                </c:pt>
                <c:pt idx="288">
                  <c:v>123.71427229754846</c:v>
                </c:pt>
                <c:pt idx="289">
                  <c:v>122.11988115162688</c:v>
                </c:pt>
                <c:pt idx="290">
                  <c:v>120.52216835748463</c:v>
                </c:pt>
                <c:pt idx="291">
                  <c:v>118.92112699502125</c:v>
                </c:pt>
                <c:pt idx="292">
                  <c:v>117.31675012971941</c:v>
                </c:pt>
                <c:pt idx="293">
                  <c:v>115.70903081261486</c:v>
                </c:pt>
                <c:pt idx="294">
                  <c:v>114.09796208026633</c:v>
                </c:pt>
                <c:pt idx="295">
                  <c:v>112.48353695472541</c:v>
                </c:pt>
                <c:pt idx="296">
                  <c:v>110.86574844350626</c:v>
                </c:pt>
                <c:pt idx="297">
                  <c:v>109.24458953955543</c:v>
                </c:pt>
                <c:pt idx="298">
                  <c:v>107.62005322122137</c:v>
                </c:pt>
                <c:pt idx="299">
                  <c:v>105.99213245222411</c:v>
                </c:pt>
                <c:pt idx="300">
                  <c:v>104.36082018162477</c:v>
                </c:pt>
                <c:pt idx="301">
                  <c:v>102.72610934379502</c:v>
                </c:pt>
                <c:pt idx="302">
                  <c:v>101.08799285838643</c:v>
                </c:pt>
                <c:pt idx="303">
                  <c:v>99.446463630299931</c:v>
                </c:pt>
                <c:pt idx="304">
                  <c:v>97.801514549654925</c:v>
                </c:pt>
                <c:pt idx="305">
                  <c:v>96.153138491758554</c:v>
                </c:pt>
                <c:pt idx="306">
                  <c:v>94.501328317074922</c:v>
                </c:pt>
                <c:pt idx="307">
                  <c:v>92.846076871194029</c:v>
                </c:pt>
                <c:pt idx="308">
                  <c:v>91.187376984800878</c:v>
                </c:pt>
                <c:pt idx="309">
                  <c:v>89.525221473644407</c:v>
                </c:pt>
                <c:pt idx="310">
                  <c:v>87.859603138506358</c:v>
                </c:pt>
                <c:pt idx="311">
                  <c:v>86.190514765170107</c:v>
                </c:pt>
                <c:pt idx="312">
                  <c:v>84.517949124389403</c:v>
                </c:pt>
                <c:pt idx="313">
                  <c:v>82.841898971857077</c:v>
                </c:pt>
                <c:pt idx="314">
                  <c:v>81.162357048173632</c:v>
                </c:pt>
                <c:pt idx="315">
                  <c:v>79.479316078815856</c:v>
                </c:pt>
                <c:pt idx="316">
                  <c:v>77.792768774105255</c:v>
                </c:pt>
                <c:pt idx="317">
                  <c:v>76.102707829176495</c:v>
                </c:pt>
                <c:pt idx="318">
                  <c:v>74.409125923945794</c:v>
                </c:pt>
                <c:pt idx="319">
                  <c:v>72.712015723079205</c:v>
                </c:pt>
                <c:pt idx="320">
                  <c:v>71.01136987596081</c:v>
                </c:pt>
                <c:pt idx="321">
                  <c:v>69.30718101666092</c:v>
                </c:pt>
                <c:pt idx="322">
                  <c:v>67.599441763904153</c:v>
                </c:pt>
                <c:pt idx="323">
                  <c:v>65.888144721037477</c:v>
                </c:pt>
                <c:pt idx="324">
                  <c:v>64.173282475998164</c:v>
                </c:pt>
                <c:pt idx="325">
                  <c:v>62.454847601281678</c:v>
                </c:pt>
                <c:pt idx="326">
                  <c:v>60.73283265390954</c:v>
                </c:pt>
                <c:pt idx="327">
                  <c:v>59.007230175397041</c:v>
                </c:pt>
                <c:pt idx="328">
                  <c:v>57.278032691720973</c:v>
                </c:pt>
                <c:pt idx="329">
                  <c:v>55.545232713287248</c:v>
                </c:pt>
                <c:pt idx="330">
                  <c:v>53.808822734898456</c:v>
                </c:pt>
                <c:pt idx="331">
                  <c:v>52.06879523572136</c:v>
                </c:pt>
                <c:pt idx="332">
                  <c:v>50.325142679254306</c:v>
                </c:pt>
                <c:pt idx="333">
                  <c:v>48.57785751329461</c:v>
                </c:pt>
                <c:pt idx="334">
                  <c:v>46.826932169905831</c:v>
                </c:pt>
                <c:pt idx="335">
                  <c:v>45.072359065384987</c:v>
                </c:pt>
                <c:pt idx="336">
                  <c:v>43.314130600229731</c:v>
                </c:pt>
                <c:pt idx="337">
                  <c:v>41.552239159105397</c:v>
                </c:pt>
                <c:pt idx="338">
                  <c:v>39.786677110812057</c:v>
                </c:pt>
                <c:pt idx="339">
                  <c:v>38.017436808251439</c:v>
                </c:pt>
                <c:pt idx="340">
                  <c:v>36.244510588393823</c:v>
                </c:pt>
                <c:pt idx="341">
                  <c:v>34.467890772244829</c:v>
                </c:pt>
                <c:pt idx="342">
                  <c:v>32.687569664812195</c:v>
                </c:pt>
                <c:pt idx="343">
                  <c:v>30.90353955507241</c:v>
                </c:pt>
                <c:pt idx="344">
                  <c:v>29.115792715937332</c:v>
                </c:pt>
                <c:pt idx="345">
                  <c:v>27.324321404220719</c:v>
                </c:pt>
                <c:pt idx="346">
                  <c:v>25.5291178606047</c:v>
                </c:pt>
                <c:pt idx="347">
                  <c:v>23.730174309606145</c:v>
                </c:pt>
                <c:pt idx="348">
                  <c:v>21.927482959543013</c:v>
                </c:pt>
                <c:pt idx="349">
                  <c:v>20.121036002500585</c:v>
                </c:pt>
                <c:pt idx="350">
                  <c:v>18.310825614297645</c:v>
                </c:pt>
                <c:pt idx="351">
                  <c:v>16.496843954452618</c:v>
                </c:pt>
                <c:pt idx="352">
                  <c:v>14.679083166149583</c:v>
                </c:pt>
                <c:pt idx="353">
                  <c:v>12.857535376204249</c:v>
                </c:pt>
                <c:pt idx="354">
                  <c:v>11.032192695029861</c:v>
                </c:pt>
                <c:pt idx="355">
                  <c:v>9.2030472166030304</c:v>
                </c:pt>
                <c:pt idx="356">
                  <c:v>7.3700910184294752</c:v>
                </c:pt>
                <c:pt idx="357">
                  <c:v>5.5333161615097239</c:v>
                </c:pt>
                <c:pt idx="358">
                  <c:v>3.692714690304725</c:v>
                </c:pt>
                <c:pt idx="359">
                  <c:v>1.8482786327013812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E-497C-8903-323260057746}"/>
            </c:ext>
          </c:extLst>
        </c:ser>
        <c:ser>
          <c:idx val="1"/>
          <c:order val="1"/>
          <c:tx>
            <c:strRef>
              <c:f>Sheet1!$O$2</c:f>
              <c:strCache>
                <c:ptCount val="1"/>
                <c:pt idx="0">
                  <c:v>Part du remboursement du capital</c:v>
                </c:pt>
              </c:strCache>
            </c:strRef>
          </c:tx>
          <c:cat>
            <c:strRef>
              <c:f>Sheet1!$H$2:$H$362</c:f>
              <c:strCache>
                <c:ptCount val="361"/>
                <c:pt idx="0">
                  <c:v>Mois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strCache>
            </c:strRef>
          </c:cat>
          <c:val>
            <c:numRef>
              <c:f>Sheet1!$O$3:$O$362</c:f>
              <c:numCache>
                <c:formatCode>#,##0.00\ "€"</c:formatCode>
                <c:ptCount val="360"/>
                <c:pt idx="0">
                  <c:v>420.27202233990965</c:v>
                </c:pt>
                <c:pt idx="1">
                  <c:v>421.14758905311783</c:v>
                </c:pt>
                <c:pt idx="2">
                  <c:v>422.02497986364523</c:v>
                </c:pt>
                <c:pt idx="3">
                  <c:v>422.90419857169451</c:v>
                </c:pt>
                <c:pt idx="4">
                  <c:v>423.78524898538558</c:v>
                </c:pt>
                <c:pt idx="5">
                  <c:v>424.66813492077182</c:v>
                </c:pt>
                <c:pt idx="6">
                  <c:v>425.55286020185684</c:v>
                </c:pt>
                <c:pt idx="7">
                  <c:v>426.4394286606107</c:v>
                </c:pt>
                <c:pt idx="8">
                  <c:v>427.32784413698698</c:v>
                </c:pt>
                <c:pt idx="9">
                  <c:v>428.21811047893908</c:v>
                </c:pt>
                <c:pt idx="10">
                  <c:v>429.11023154243691</c:v>
                </c:pt>
                <c:pt idx="11">
                  <c:v>430.00421119148365</c:v>
                </c:pt>
                <c:pt idx="12">
                  <c:v>430.9000532981326</c:v>
                </c:pt>
                <c:pt idx="13">
                  <c:v>431.79776174250372</c:v>
                </c:pt>
                <c:pt idx="14">
                  <c:v>432.69734041280066</c:v>
                </c:pt>
                <c:pt idx="15">
                  <c:v>433.59879320532735</c:v>
                </c:pt>
                <c:pt idx="16">
                  <c:v>434.50212402450518</c:v>
                </c:pt>
                <c:pt idx="17">
                  <c:v>435.40733678288962</c:v>
                </c:pt>
                <c:pt idx="18">
                  <c:v>436.31443540118727</c:v>
                </c:pt>
                <c:pt idx="19">
                  <c:v>437.22342380827314</c:v>
                </c:pt>
                <c:pt idx="20">
                  <c:v>438.13430594120706</c:v>
                </c:pt>
                <c:pt idx="21">
                  <c:v>439.04708574525131</c:v>
                </c:pt>
                <c:pt idx="22">
                  <c:v>439.96176717388727</c:v>
                </c:pt>
                <c:pt idx="23">
                  <c:v>440.87835418883287</c:v>
                </c:pt>
                <c:pt idx="24">
                  <c:v>441.79685076005961</c:v>
                </c:pt>
                <c:pt idx="25">
                  <c:v>442.71726086580975</c:v>
                </c:pt>
                <c:pt idx="26">
                  <c:v>443.63958849261354</c:v>
                </c:pt>
                <c:pt idx="27">
                  <c:v>444.56383763530653</c:v>
                </c:pt>
                <c:pt idx="28">
                  <c:v>445.4900122970468</c:v>
                </c:pt>
                <c:pt idx="29">
                  <c:v>446.41811648933231</c:v>
                </c:pt>
                <c:pt idx="30">
                  <c:v>447.34815423201843</c:v>
                </c:pt>
                <c:pt idx="31">
                  <c:v>448.28012955333514</c:v>
                </c:pt>
                <c:pt idx="32">
                  <c:v>449.2140464899046</c:v>
                </c:pt>
                <c:pt idx="33">
                  <c:v>450.14990908675861</c:v>
                </c:pt>
                <c:pt idx="34">
                  <c:v>451.08772139735601</c:v>
                </c:pt>
                <c:pt idx="35">
                  <c:v>452.02748748360057</c:v>
                </c:pt>
                <c:pt idx="36">
                  <c:v>452.96921141585807</c:v>
                </c:pt>
                <c:pt idx="37">
                  <c:v>453.91289727297448</c:v>
                </c:pt>
                <c:pt idx="38">
                  <c:v>454.85854914229321</c:v>
                </c:pt>
                <c:pt idx="39">
                  <c:v>455.80617111967302</c:v>
                </c:pt>
                <c:pt idx="40">
                  <c:v>456.7557673095057</c:v>
                </c:pt>
                <c:pt idx="41">
                  <c:v>457.70734182473387</c:v>
                </c:pt>
                <c:pt idx="42">
                  <c:v>458.66089878686876</c:v>
                </c:pt>
                <c:pt idx="43">
                  <c:v>459.6164423260081</c:v>
                </c:pt>
                <c:pt idx="44">
                  <c:v>460.57397658085398</c:v>
                </c:pt>
                <c:pt idx="45">
                  <c:v>461.53350569873078</c:v>
                </c:pt>
                <c:pt idx="46">
                  <c:v>462.49503383560318</c:v>
                </c:pt>
                <c:pt idx="47">
                  <c:v>463.45856515609404</c:v>
                </c:pt>
                <c:pt idx="48">
                  <c:v>464.42410383350261</c:v>
                </c:pt>
                <c:pt idx="49">
                  <c:v>465.39165404982242</c:v>
                </c:pt>
                <c:pt idx="50">
                  <c:v>466.36121999575954</c:v>
                </c:pt>
                <c:pt idx="51">
                  <c:v>467.33280587075075</c:v>
                </c:pt>
                <c:pt idx="52">
                  <c:v>468.30641588298153</c:v>
                </c:pt>
                <c:pt idx="53">
                  <c:v>469.28205424940438</c:v>
                </c:pt>
                <c:pt idx="54">
                  <c:v>470.25972519575737</c:v>
                </c:pt>
                <c:pt idx="55">
                  <c:v>471.23943295658188</c:v>
                </c:pt>
                <c:pt idx="56">
                  <c:v>472.22118177524146</c:v>
                </c:pt>
                <c:pt idx="57">
                  <c:v>473.2049759039399</c:v>
                </c:pt>
                <c:pt idx="58">
                  <c:v>474.19081960373984</c:v>
                </c:pt>
                <c:pt idx="59">
                  <c:v>475.17871714458096</c:v>
                </c:pt>
                <c:pt idx="60">
                  <c:v>476.16867280529885</c:v>
                </c:pt>
                <c:pt idx="61">
                  <c:v>477.16069087364326</c:v>
                </c:pt>
                <c:pt idx="62">
                  <c:v>478.15477564629668</c:v>
                </c:pt>
                <c:pt idx="63">
                  <c:v>479.15093142889316</c:v>
                </c:pt>
                <c:pt idx="64">
                  <c:v>480.14916253603678</c:v>
                </c:pt>
                <c:pt idx="65">
                  <c:v>481.14947329132019</c:v>
                </c:pt>
                <c:pt idx="66">
                  <c:v>482.15186802734377</c:v>
                </c:pt>
                <c:pt idx="67">
                  <c:v>483.15635108573412</c:v>
                </c:pt>
                <c:pt idx="68">
                  <c:v>484.16292681716277</c:v>
                </c:pt>
                <c:pt idx="69">
                  <c:v>485.17159958136517</c:v>
                </c:pt>
                <c:pt idx="70">
                  <c:v>486.18237374715972</c:v>
                </c:pt>
                <c:pt idx="71">
                  <c:v>487.19525369246628</c:v>
                </c:pt>
                <c:pt idx="72">
                  <c:v>488.21024380432561</c:v>
                </c:pt>
                <c:pt idx="73">
                  <c:v>489.22734847891803</c:v>
                </c:pt>
                <c:pt idx="74">
                  <c:v>490.24657212158246</c:v>
                </c:pt>
                <c:pt idx="75">
                  <c:v>491.26791914683577</c:v>
                </c:pt>
                <c:pt idx="76">
                  <c:v>492.29139397839174</c:v>
                </c:pt>
                <c:pt idx="77">
                  <c:v>493.31700104918008</c:v>
                </c:pt>
                <c:pt idx="78">
                  <c:v>494.34474480136595</c:v>
                </c:pt>
                <c:pt idx="79">
                  <c:v>495.37462968636879</c:v>
                </c:pt>
                <c:pt idx="80">
                  <c:v>496.40666016488211</c:v>
                </c:pt>
                <c:pt idx="81">
                  <c:v>497.44084070689229</c:v>
                </c:pt>
                <c:pt idx="82">
                  <c:v>498.4771757916983</c:v>
                </c:pt>
                <c:pt idx="83">
                  <c:v>499.51566990793106</c:v>
                </c:pt>
                <c:pt idx="84">
                  <c:v>500.5563275535726</c:v>
                </c:pt>
                <c:pt idx="85">
                  <c:v>501.5991532359759</c:v>
                </c:pt>
                <c:pt idx="86">
                  <c:v>502.64415147188419</c:v>
                </c:pt>
                <c:pt idx="87">
                  <c:v>503.69132678745069</c:v>
                </c:pt>
                <c:pt idx="88">
                  <c:v>504.74068371825786</c:v>
                </c:pt>
                <c:pt idx="89">
                  <c:v>505.79222680933759</c:v>
                </c:pt>
                <c:pt idx="90">
                  <c:v>506.84596061519039</c:v>
                </c:pt>
                <c:pt idx="91">
                  <c:v>507.90188969980539</c:v>
                </c:pt>
                <c:pt idx="92">
                  <c:v>508.96001863668005</c:v>
                </c:pt>
                <c:pt idx="93">
                  <c:v>510.02035200883984</c:v>
                </c:pt>
                <c:pt idx="94">
                  <c:v>511.08289440885824</c:v>
                </c:pt>
                <c:pt idx="95">
                  <c:v>512.14765043887678</c:v>
                </c:pt>
                <c:pt idx="96">
                  <c:v>513.21462471062432</c:v>
                </c:pt>
                <c:pt idx="97">
                  <c:v>514.2838218454383</c:v>
                </c:pt>
                <c:pt idx="98">
                  <c:v>515.35524647428292</c:v>
                </c:pt>
                <c:pt idx="99">
                  <c:v>516.42890323777101</c:v>
                </c:pt>
                <c:pt idx="100">
                  <c:v>517.50479678618308</c:v>
                </c:pt>
                <c:pt idx="101">
                  <c:v>518.58293177948758</c:v>
                </c:pt>
                <c:pt idx="102">
                  <c:v>519.6633128873616</c:v>
                </c:pt>
                <c:pt idx="103">
                  <c:v>520.74594478921028</c:v>
                </c:pt>
                <c:pt idx="104">
                  <c:v>521.83083217418789</c:v>
                </c:pt>
                <c:pt idx="105">
                  <c:v>522.91797974121744</c:v>
                </c:pt>
                <c:pt idx="106">
                  <c:v>524.00739219901175</c:v>
                </c:pt>
                <c:pt idx="107">
                  <c:v>525.09907426609288</c:v>
                </c:pt>
                <c:pt idx="108">
                  <c:v>526.19303067081398</c:v>
                </c:pt>
                <c:pt idx="109">
                  <c:v>527.28926615137823</c:v>
                </c:pt>
                <c:pt idx="110">
                  <c:v>528.38778545586024</c:v>
                </c:pt>
                <c:pt idx="111">
                  <c:v>529.48859334222675</c:v>
                </c:pt>
                <c:pt idx="112">
                  <c:v>530.5916945783564</c:v>
                </c:pt>
                <c:pt idx="113">
                  <c:v>531.69709394206143</c:v>
                </c:pt>
                <c:pt idx="114">
                  <c:v>532.80479622110738</c:v>
                </c:pt>
                <c:pt idx="115">
                  <c:v>533.91480621323467</c:v>
                </c:pt>
                <c:pt idx="116">
                  <c:v>535.02712872617894</c:v>
                </c:pt>
                <c:pt idx="117">
                  <c:v>536.14176857769189</c:v>
                </c:pt>
                <c:pt idx="118">
                  <c:v>537.25873059556216</c:v>
                </c:pt>
                <c:pt idx="119">
                  <c:v>538.37801961763626</c:v>
                </c:pt>
                <c:pt idx="120">
                  <c:v>539.49964049183973</c:v>
                </c:pt>
                <c:pt idx="121">
                  <c:v>540.62359807619771</c:v>
                </c:pt>
                <c:pt idx="122">
                  <c:v>541.74989723885642</c:v>
                </c:pt>
                <c:pt idx="123">
                  <c:v>542.87854285810408</c:v>
                </c:pt>
                <c:pt idx="124">
                  <c:v>544.00953982239184</c:v>
                </c:pt>
                <c:pt idx="125">
                  <c:v>545.14289303035514</c:v>
                </c:pt>
                <c:pt idx="126">
                  <c:v>546.27860739083508</c:v>
                </c:pt>
                <c:pt idx="127">
                  <c:v>547.41668782289935</c:v>
                </c:pt>
                <c:pt idx="128">
                  <c:v>548.55713925586372</c:v>
                </c:pt>
                <c:pt idx="129">
                  <c:v>549.69996662931339</c:v>
                </c:pt>
                <c:pt idx="130">
                  <c:v>550.84517489312452</c:v>
                </c:pt>
                <c:pt idx="131">
                  <c:v>551.99276900748521</c:v>
                </c:pt>
                <c:pt idx="132">
                  <c:v>553.14275394291758</c:v>
                </c:pt>
                <c:pt idx="133">
                  <c:v>554.29513468029859</c:v>
                </c:pt>
                <c:pt idx="134">
                  <c:v>555.44991621088263</c:v>
                </c:pt>
                <c:pt idx="135">
                  <c:v>556.60710353632203</c:v>
                </c:pt>
                <c:pt idx="136">
                  <c:v>557.76670166868939</c:v>
                </c:pt>
                <c:pt idx="137">
                  <c:v>558.92871563049925</c:v>
                </c:pt>
                <c:pt idx="138">
                  <c:v>560.09315045472943</c:v>
                </c:pt>
                <c:pt idx="139">
                  <c:v>561.26001118484351</c:v>
                </c:pt>
                <c:pt idx="140">
                  <c:v>562.42930287481192</c:v>
                </c:pt>
                <c:pt idx="141">
                  <c:v>563.60103058913455</c:v>
                </c:pt>
                <c:pt idx="142">
                  <c:v>564.77519940286186</c:v>
                </c:pt>
                <c:pt idx="143">
                  <c:v>565.95181440161787</c:v>
                </c:pt>
                <c:pt idx="144">
                  <c:v>567.13088068162119</c:v>
                </c:pt>
                <c:pt idx="145">
                  <c:v>568.31240334970801</c:v>
                </c:pt>
                <c:pt idx="146">
                  <c:v>569.49638752335318</c:v>
                </c:pt>
                <c:pt idx="147">
                  <c:v>570.68283833069358</c:v>
                </c:pt>
                <c:pt idx="148">
                  <c:v>571.87176091054926</c:v>
                </c:pt>
                <c:pt idx="149">
                  <c:v>573.06316041244622</c:v>
                </c:pt>
                <c:pt idx="150">
                  <c:v>574.25704199663892</c:v>
                </c:pt>
                <c:pt idx="151">
                  <c:v>575.45341083413189</c:v>
                </c:pt>
                <c:pt idx="152">
                  <c:v>576.65227210670298</c:v>
                </c:pt>
                <c:pt idx="153">
                  <c:v>577.8536310069253</c:v>
                </c:pt>
                <c:pt idx="154">
                  <c:v>579.05749273818981</c:v>
                </c:pt>
                <c:pt idx="155">
                  <c:v>580.26386251472775</c:v>
                </c:pt>
                <c:pt idx="156">
                  <c:v>581.47274556163347</c:v>
                </c:pt>
                <c:pt idx="157">
                  <c:v>582.68414711488685</c:v>
                </c:pt>
                <c:pt idx="158">
                  <c:v>583.89807242137636</c:v>
                </c:pt>
                <c:pt idx="159">
                  <c:v>585.11452673892086</c:v>
                </c:pt>
                <c:pt idx="160">
                  <c:v>586.33351533629366</c:v>
                </c:pt>
                <c:pt idx="161">
                  <c:v>587.55504349324428</c:v>
                </c:pt>
                <c:pt idx="162">
                  <c:v>588.77911650052181</c:v>
                </c:pt>
                <c:pt idx="163">
                  <c:v>590.00573965989793</c:v>
                </c:pt>
                <c:pt idx="164">
                  <c:v>591.23491828418946</c:v>
                </c:pt>
                <c:pt idx="165">
                  <c:v>592.46665769728156</c:v>
                </c:pt>
                <c:pt idx="166">
                  <c:v>593.70096323415089</c:v>
                </c:pt>
                <c:pt idx="167">
                  <c:v>594.9378402408887</c:v>
                </c:pt>
                <c:pt idx="168">
                  <c:v>596.17729407472393</c:v>
                </c:pt>
                <c:pt idx="169">
                  <c:v>597.41933010404625</c:v>
                </c:pt>
                <c:pt idx="170">
                  <c:v>598.66395370842974</c:v>
                </c:pt>
                <c:pt idx="171">
                  <c:v>599.91117027865562</c:v>
                </c:pt>
                <c:pt idx="172">
                  <c:v>601.16098521673621</c:v>
                </c:pt>
                <c:pt idx="173">
                  <c:v>602.41340393593782</c:v>
                </c:pt>
                <c:pt idx="174">
                  <c:v>603.66843186080439</c:v>
                </c:pt>
                <c:pt idx="175">
                  <c:v>604.92607442718111</c:v>
                </c:pt>
                <c:pt idx="176">
                  <c:v>606.18633708223774</c:v>
                </c:pt>
                <c:pt idx="177">
                  <c:v>607.44922528449251</c:v>
                </c:pt>
                <c:pt idx="178">
                  <c:v>608.71474450383516</c:v>
                </c:pt>
                <c:pt idx="179">
                  <c:v>609.98290022155152</c:v>
                </c:pt>
                <c:pt idx="180">
                  <c:v>611.25369793034645</c:v>
                </c:pt>
                <c:pt idx="181">
                  <c:v>612.52714313436809</c:v>
                </c:pt>
                <c:pt idx="182">
                  <c:v>613.80324134923137</c:v>
                </c:pt>
                <c:pt idx="183">
                  <c:v>615.08199810204223</c:v>
                </c:pt>
                <c:pt idx="184">
                  <c:v>616.36341893142151</c:v>
                </c:pt>
                <c:pt idx="185">
                  <c:v>617.64750938752866</c:v>
                </c:pt>
                <c:pt idx="186">
                  <c:v>618.93427503208602</c:v>
                </c:pt>
                <c:pt idx="187">
                  <c:v>620.22372143840289</c:v>
                </c:pt>
                <c:pt idx="188">
                  <c:v>621.51585419139951</c:v>
                </c:pt>
                <c:pt idx="189">
                  <c:v>622.81067888763164</c:v>
                </c:pt>
                <c:pt idx="190">
                  <c:v>624.10820113531418</c:v>
                </c:pt>
                <c:pt idx="191">
                  <c:v>625.40842655434608</c:v>
                </c:pt>
                <c:pt idx="192">
                  <c:v>626.71136077633423</c:v>
                </c:pt>
                <c:pt idx="193">
                  <c:v>628.01700944461834</c:v>
                </c:pt>
                <c:pt idx="194">
                  <c:v>629.32537821429469</c:v>
                </c:pt>
                <c:pt idx="195">
                  <c:v>630.63647275224116</c:v>
                </c:pt>
                <c:pt idx="196">
                  <c:v>631.95029873714157</c:v>
                </c:pt>
                <c:pt idx="197">
                  <c:v>633.26686185951064</c:v>
                </c:pt>
                <c:pt idx="198">
                  <c:v>634.58616782171794</c:v>
                </c:pt>
                <c:pt idx="199">
                  <c:v>635.90822233801316</c:v>
                </c:pt>
                <c:pt idx="200">
                  <c:v>637.23303113455074</c:v>
                </c:pt>
                <c:pt idx="201">
                  <c:v>638.56059994941438</c:v>
                </c:pt>
                <c:pt idx="202">
                  <c:v>639.89093453264229</c:v>
                </c:pt>
                <c:pt idx="203">
                  <c:v>641.22404064625198</c:v>
                </c:pt>
                <c:pt idx="204">
                  <c:v>642.55992406426503</c:v>
                </c:pt>
                <c:pt idx="205">
                  <c:v>643.89859057273225</c:v>
                </c:pt>
                <c:pt idx="206">
                  <c:v>645.24004596975874</c:v>
                </c:pt>
                <c:pt idx="207">
                  <c:v>646.58429606552909</c:v>
                </c:pt>
                <c:pt idx="208">
                  <c:v>647.93134668233222</c:v>
                </c:pt>
                <c:pt idx="209">
                  <c:v>649.2812036545871</c:v>
                </c:pt>
                <c:pt idx="210">
                  <c:v>650.63387282886742</c:v>
                </c:pt>
                <c:pt idx="211">
                  <c:v>651.98936006392762</c:v>
                </c:pt>
                <c:pt idx="212">
                  <c:v>653.34767123072743</c:v>
                </c:pt>
                <c:pt idx="213">
                  <c:v>654.70881221245816</c:v>
                </c:pt>
                <c:pt idx="214">
                  <c:v>656.07278890456746</c:v>
                </c:pt>
                <c:pt idx="215">
                  <c:v>657.43960721478527</c:v>
                </c:pt>
                <c:pt idx="216">
                  <c:v>658.80927306314936</c:v>
                </c:pt>
                <c:pt idx="217">
                  <c:v>660.18179238203095</c:v>
                </c:pt>
                <c:pt idx="218">
                  <c:v>661.55717111616013</c:v>
                </c:pt>
                <c:pt idx="219">
                  <c:v>662.93541522265218</c:v>
                </c:pt>
                <c:pt idx="220">
                  <c:v>664.31653067103275</c:v>
                </c:pt>
                <c:pt idx="221">
                  <c:v>665.70052344326405</c:v>
                </c:pt>
                <c:pt idx="222">
                  <c:v>667.08739953377085</c:v>
                </c:pt>
                <c:pt idx="223">
                  <c:v>668.47716494946621</c:v>
                </c:pt>
                <c:pt idx="224">
                  <c:v>669.86982570977761</c:v>
                </c:pt>
                <c:pt idx="225">
                  <c:v>671.26538784667287</c:v>
                </c:pt>
                <c:pt idx="226">
                  <c:v>672.66385740468684</c:v>
                </c:pt>
                <c:pt idx="227">
                  <c:v>674.06524044094658</c:v>
                </c:pt>
                <c:pt idx="228">
                  <c:v>675.4695430251985</c:v>
                </c:pt>
                <c:pt idx="229">
                  <c:v>676.8767712398344</c:v>
                </c:pt>
                <c:pt idx="230">
                  <c:v>678.28693117991736</c:v>
                </c:pt>
                <c:pt idx="231">
                  <c:v>679.70002895320886</c:v>
                </c:pt>
                <c:pt idx="232">
                  <c:v>681.11607068019464</c:v>
                </c:pt>
                <c:pt idx="233">
                  <c:v>682.53506249411168</c:v>
                </c:pt>
                <c:pt idx="234">
                  <c:v>683.95701054097447</c:v>
                </c:pt>
                <c:pt idx="235">
                  <c:v>685.38192097960155</c:v>
                </c:pt>
                <c:pt idx="236">
                  <c:v>686.8097999816423</c:v>
                </c:pt>
                <c:pt idx="237">
                  <c:v>688.24065373160408</c:v>
                </c:pt>
                <c:pt idx="238">
                  <c:v>689.67448842687827</c:v>
                </c:pt>
                <c:pt idx="239">
                  <c:v>691.11131027776753</c:v>
                </c:pt>
                <c:pt idx="240">
                  <c:v>692.55112550751289</c:v>
                </c:pt>
                <c:pt idx="241">
                  <c:v>693.99394035232024</c:v>
                </c:pt>
                <c:pt idx="242">
                  <c:v>695.43976106138757</c:v>
                </c:pt>
                <c:pt idx="243">
                  <c:v>696.88859389693209</c:v>
                </c:pt>
                <c:pt idx="244">
                  <c:v>698.34044513421736</c:v>
                </c:pt>
                <c:pt idx="245">
                  <c:v>699.79532106158035</c:v>
                </c:pt>
                <c:pt idx="246">
                  <c:v>701.25322798045863</c:v>
                </c:pt>
                <c:pt idx="247">
                  <c:v>702.71417220541787</c:v>
                </c:pt>
                <c:pt idx="248">
                  <c:v>704.17816006417922</c:v>
                </c:pt>
                <c:pt idx="249">
                  <c:v>705.6451978976462</c:v>
                </c:pt>
                <c:pt idx="250">
                  <c:v>707.11529205993293</c:v>
                </c:pt>
                <c:pt idx="251">
                  <c:v>708.58844891839112</c:v>
                </c:pt>
                <c:pt idx="252">
                  <c:v>710.06467485363783</c:v>
                </c:pt>
                <c:pt idx="253">
                  <c:v>711.54397625958291</c:v>
                </c:pt>
                <c:pt idx="254">
                  <c:v>713.02635954345703</c:v>
                </c:pt>
                <c:pt idx="255">
                  <c:v>714.51183112583919</c:v>
                </c:pt>
                <c:pt idx="256">
                  <c:v>716.00039744068476</c:v>
                </c:pt>
                <c:pt idx="257">
                  <c:v>717.4920649353528</c:v>
                </c:pt>
                <c:pt idx="258">
                  <c:v>718.9868400706348</c:v>
                </c:pt>
                <c:pt idx="259">
                  <c:v>720.48472932078198</c:v>
                </c:pt>
                <c:pt idx="260">
                  <c:v>721.9857391735336</c:v>
                </c:pt>
                <c:pt idx="261">
                  <c:v>723.48987613014515</c:v>
                </c:pt>
                <c:pt idx="262">
                  <c:v>724.99714670541618</c:v>
                </c:pt>
                <c:pt idx="263">
                  <c:v>726.50755742771912</c:v>
                </c:pt>
                <c:pt idx="264">
                  <c:v>728.02111483902695</c:v>
                </c:pt>
                <c:pt idx="265">
                  <c:v>729.53782549494156</c:v>
                </c:pt>
                <c:pt idx="266">
                  <c:v>731.05769596472271</c:v>
                </c:pt>
                <c:pt idx="267">
                  <c:v>732.5807328313158</c:v>
                </c:pt>
                <c:pt idx="268">
                  <c:v>734.10694269138105</c:v>
                </c:pt>
                <c:pt idx="269">
                  <c:v>735.63633215532138</c:v>
                </c:pt>
                <c:pt idx="270">
                  <c:v>737.16890784731163</c:v>
                </c:pt>
                <c:pt idx="271">
                  <c:v>738.70467640532695</c:v>
                </c:pt>
                <c:pt idx="272">
                  <c:v>740.24364448117137</c:v>
                </c:pt>
                <c:pt idx="273">
                  <c:v>741.78581874050712</c:v>
                </c:pt>
                <c:pt idx="274">
                  <c:v>743.33120586288317</c:v>
                </c:pt>
                <c:pt idx="275">
                  <c:v>744.87981254176418</c:v>
                </c:pt>
                <c:pt idx="276">
                  <c:v>746.43164548455957</c:v>
                </c:pt>
                <c:pt idx="277">
                  <c:v>747.98671141265231</c:v>
                </c:pt>
                <c:pt idx="278">
                  <c:v>749.54501706142867</c:v>
                </c:pt>
                <c:pt idx="279">
                  <c:v>751.10656918030668</c:v>
                </c:pt>
                <c:pt idx="280">
                  <c:v>752.67137453276564</c:v>
                </c:pt>
                <c:pt idx="281">
                  <c:v>754.23943989637553</c:v>
                </c:pt>
                <c:pt idx="282">
                  <c:v>755.81077206282635</c:v>
                </c:pt>
                <c:pt idx="283">
                  <c:v>757.38537783795721</c:v>
                </c:pt>
                <c:pt idx="284">
                  <c:v>758.96326404178626</c:v>
                </c:pt>
                <c:pt idx="285">
                  <c:v>760.54443750854</c:v>
                </c:pt>
                <c:pt idx="286">
                  <c:v>762.12890508668283</c:v>
                </c:pt>
                <c:pt idx="287">
                  <c:v>763.71667363894676</c:v>
                </c:pt>
                <c:pt idx="288">
                  <c:v>765.30775004236125</c:v>
                </c:pt>
                <c:pt idx="289">
                  <c:v>766.90214118828271</c:v>
                </c:pt>
                <c:pt idx="290">
                  <c:v>768.49985398242507</c:v>
                </c:pt>
                <c:pt idx="291">
                  <c:v>770.10089534488839</c:v>
                </c:pt>
                <c:pt idx="292">
                  <c:v>771.70527221019029</c:v>
                </c:pt>
                <c:pt idx="293">
                  <c:v>773.3129915272948</c:v>
                </c:pt>
                <c:pt idx="294">
                  <c:v>774.92406025964328</c:v>
                </c:pt>
                <c:pt idx="295">
                  <c:v>776.53848538518423</c:v>
                </c:pt>
                <c:pt idx="296">
                  <c:v>778.15627389640338</c:v>
                </c:pt>
                <c:pt idx="297">
                  <c:v>779.77743280035418</c:v>
                </c:pt>
                <c:pt idx="298">
                  <c:v>781.40196911868827</c:v>
                </c:pt>
                <c:pt idx="299">
                  <c:v>783.0298898876855</c:v>
                </c:pt>
                <c:pt idx="300">
                  <c:v>784.66120215828482</c:v>
                </c:pt>
                <c:pt idx="301">
                  <c:v>786.29591299611468</c:v>
                </c:pt>
                <c:pt idx="302">
                  <c:v>787.93402948152323</c:v>
                </c:pt>
                <c:pt idx="303">
                  <c:v>789.57555870960971</c:v>
                </c:pt>
                <c:pt idx="304">
                  <c:v>791.22050779025471</c:v>
                </c:pt>
                <c:pt idx="305">
                  <c:v>792.86888384815109</c:v>
                </c:pt>
                <c:pt idx="306">
                  <c:v>794.52069402283473</c:v>
                </c:pt>
                <c:pt idx="307">
                  <c:v>796.17594546871567</c:v>
                </c:pt>
                <c:pt idx="308">
                  <c:v>797.83464535510882</c:v>
                </c:pt>
                <c:pt idx="309">
                  <c:v>799.49680086626529</c:v>
                </c:pt>
                <c:pt idx="310">
                  <c:v>801.16241920140328</c:v>
                </c:pt>
                <c:pt idx="311">
                  <c:v>802.83150757473959</c:v>
                </c:pt>
                <c:pt idx="312">
                  <c:v>804.50407321552029</c:v>
                </c:pt>
                <c:pt idx="313">
                  <c:v>806.18012336805259</c:v>
                </c:pt>
                <c:pt idx="314">
                  <c:v>807.85966529173606</c:v>
                </c:pt>
                <c:pt idx="315">
                  <c:v>809.54270626109383</c:v>
                </c:pt>
                <c:pt idx="316">
                  <c:v>811.22925356580436</c:v>
                </c:pt>
                <c:pt idx="317">
                  <c:v>812.9193145107331</c:v>
                </c:pt>
                <c:pt idx="318">
                  <c:v>814.61289641596386</c:v>
                </c:pt>
                <c:pt idx="319">
                  <c:v>816.31000661683049</c:v>
                </c:pt>
                <c:pt idx="320">
                  <c:v>818.01065246394887</c:v>
                </c:pt>
                <c:pt idx="321">
                  <c:v>819.71484132324872</c:v>
                </c:pt>
                <c:pt idx="322">
                  <c:v>821.42258057600554</c:v>
                </c:pt>
                <c:pt idx="323">
                  <c:v>823.13387761887213</c:v>
                </c:pt>
                <c:pt idx="324">
                  <c:v>824.84873986391153</c:v>
                </c:pt>
                <c:pt idx="325">
                  <c:v>826.56717473862795</c:v>
                </c:pt>
                <c:pt idx="326">
                  <c:v>828.2891896860001</c:v>
                </c:pt>
                <c:pt idx="327">
                  <c:v>830.01479216451264</c:v>
                </c:pt>
                <c:pt idx="328">
                  <c:v>831.74398964818863</c:v>
                </c:pt>
                <c:pt idx="329">
                  <c:v>833.47678962662235</c:v>
                </c:pt>
                <c:pt idx="330">
                  <c:v>835.21319960501114</c:v>
                </c:pt>
                <c:pt idx="331">
                  <c:v>836.95322710418827</c:v>
                </c:pt>
                <c:pt idx="332">
                  <c:v>838.69687966065533</c:v>
                </c:pt>
                <c:pt idx="333">
                  <c:v>840.44416482661507</c:v>
                </c:pt>
                <c:pt idx="334">
                  <c:v>842.19509017000382</c:v>
                </c:pt>
                <c:pt idx="335">
                  <c:v>843.94966327452471</c:v>
                </c:pt>
                <c:pt idx="336">
                  <c:v>845.70789173967989</c:v>
                </c:pt>
                <c:pt idx="337">
                  <c:v>847.46978318080426</c:v>
                </c:pt>
                <c:pt idx="338">
                  <c:v>849.23534522909756</c:v>
                </c:pt>
                <c:pt idx="339">
                  <c:v>851.00458553165822</c:v>
                </c:pt>
                <c:pt idx="340">
                  <c:v>852.77751175151582</c:v>
                </c:pt>
                <c:pt idx="341">
                  <c:v>854.55413156766485</c:v>
                </c:pt>
                <c:pt idx="342">
                  <c:v>856.33445267509751</c:v>
                </c:pt>
                <c:pt idx="343">
                  <c:v>858.11848278483728</c:v>
                </c:pt>
                <c:pt idx="344">
                  <c:v>859.90622962397231</c:v>
                </c:pt>
                <c:pt idx="345">
                  <c:v>861.69770093568889</c:v>
                </c:pt>
                <c:pt idx="346">
                  <c:v>863.49290447930491</c:v>
                </c:pt>
                <c:pt idx="347">
                  <c:v>865.29184803030353</c:v>
                </c:pt>
                <c:pt idx="348">
                  <c:v>867.09453938036665</c:v>
                </c:pt>
                <c:pt idx="349">
                  <c:v>868.90098633740911</c:v>
                </c:pt>
                <c:pt idx="350">
                  <c:v>870.71119672561201</c:v>
                </c:pt>
                <c:pt idx="351">
                  <c:v>872.52517838545702</c:v>
                </c:pt>
                <c:pt idx="352">
                  <c:v>874.3429391737601</c:v>
                </c:pt>
                <c:pt idx="353">
                  <c:v>876.16448696370537</c:v>
                </c:pt>
                <c:pt idx="354">
                  <c:v>877.98982964487982</c:v>
                </c:pt>
                <c:pt idx="355">
                  <c:v>879.81897512330659</c:v>
                </c:pt>
                <c:pt idx="356">
                  <c:v>881.65193132148022</c:v>
                </c:pt>
                <c:pt idx="357">
                  <c:v>883.48870617839998</c:v>
                </c:pt>
                <c:pt idx="358">
                  <c:v>885.32930764960497</c:v>
                </c:pt>
                <c:pt idx="359">
                  <c:v>887.17374370720825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5E-497C-8903-323260057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128448"/>
        <c:axId val="79129984"/>
      </c:areaChart>
      <c:catAx>
        <c:axId val="79128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9129984"/>
        <c:crosses val="autoZero"/>
        <c:auto val="1"/>
        <c:lblAlgn val="ctr"/>
        <c:lblOffset val="100"/>
        <c:noMultiLvlLbl val="0"/>
      </c:catAx>
      <c:valAx>
        <c:axId val="79129984"/>
        <c:scaling>
          <c:orientation val="minMax"/>
        </c:scaling>
        <c:delete val="0"/>
        <c:axPos val="l"/>
        <c:majorGridlines/>
        <c:numFmt formatCode="#,##0.00\ &quot;€&quot;" sourceLinked="1"/>
        <c:majorTickMark val="none"/>
        <c:minorTickMark val="none"/>
        <c:tickLblPos val="nextTo"/>
        <c:crossAx val="79128448"/>
        <c:crosses val="autoZero"/>
        <c:crossBetween val="midCat"/>
      </c:valAx>
    </c:plotArea>
    <c:legend>
      <c:legendPos val="t"/>
      <c:overlay val="0"/>
    </c:legend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15</xdr:row>
      <xdr:rowOff>114300</xdr:rowOff>
    </xdr:from>
    <xdr:to>
      <xdr:col>6</xdr:col>
      <xdr:colOff>695325</xdr:colOff>
      <xdr:row>37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78"/>
  <sheetViews>
    <sheetView tabSelected="1" topLeftCell="D1" workbookViewId="0">
      <selection activeCell="K2" sqref="K2"/>
    </sheetView>
  </sheetViews>
  <sheetFormatPr baseColWidth="10" defaultColWidth="9.109375" defaultRowHeight="14.4" x14ac:dyDescent="0.3"/>
  <cols>
    <col min="1" max="1" width="37.109375" style="1" customWidth="1"/>
    <col min="2" max="2" width="15.33203125" style="1" bestFit="1" customWidth="1"/>
    <col min="3" max="7" width="13.6640625" style="1" customWidth="1"/>
    <col min="8" max="8" width="12.5546875" style="1" bestFit="1" customWidth="1"/>
    <col min="9" max="9" width="15.5546875" style="12" customWidth="1"/>
    <col min="10" max="10" width="15.33203125" style="12" customWidth="1"/>
    <col min="11" max="11" width="16.5546875" style="12" customWidth="1"/>
    <col min="12" max="12" width="15.33203125" style="12" customWidth="1"/>
    <col min="13" max="13" width="13.88671875" style="12" customWidth="1"/>
    <col min="14" max="14" width="10.5546875" style="12" bestFit="1" customWidth="1"/>
    <col min="15" max="15" width="15.44140625" style="12" customWidth="1"/>
    <col min="16" max="16384" width="9.109375" style="1"/>
  </cols>
  <sheetData>
    <row r="1" spans="1:22" ht="21.6" thickBot="1" x14ac:dyDescent="0.45">
      <c r="A1" s="18" t="s">
        <v>8</v>
      </c>
    </row>
    <row r="2" spans="1:22" ht="43.8" customHeight="1" thickBot="1" x14ac:dyDescent="0.35">
      <c r="H2" s="16" t="s">
        <v>5</v>
      </c>
      <c r="I2" s="17" t="s">
        <v>6</v>
      </c>
      <c r="J2" s="17" t="s">
        <v>20</v>
      </c>
      <c r="K2" s="17" t="s">
        <v>16</v>
      </c>
      <c r="L2" s="17" t="s">
        <v>18</v>
      </c>
      <c r="M2" s="17" t="s">
        <v>7</v>
      </c>
      <c r="N2" s="17" t="s">
        <v>17</v>
      </c>
      <c r="O2" s="19" t="s">
        <v>19</v>
      </c>
      <c r="U2" s="1" t="s">
        <v>0</v>
      </c>
    </row>
    <row r="3" spans="1:22" x14ac:dyDescent="0.3">
      <c r="H3" s="4">
        <v>1</v>
      </c>
      <c r="I3" s="13">
        <f>+B7*B11</f>
        <v>468.75</v>
      </c>
      <c r="J3" s="14">
        <f>+I3+B7</f>
        <v>225468.75</v>
      </c>
      <c r="K3" s="14">
        <f>$B$12</f>
        <v>889.02202233990965</v>
      </c>
      <c r="L3" s="14">
        <f>J3-K3</f>
        <v>224579.72797766008</v>
      </c>
      <c r="M3" s="14">
        <f>$B$5-L3</f>
        <v>75420.272022339923</v>
      </c>
      <c r="N3" s="14">
        <f>I3*$B$9</f>
        <v>164.0625</v>
      </c>
      <c r="O3" s="20">
        <f>+K3-I3</f>
        <v>420.27202233990965</v>
      </c>
      <c r="U3" s="1" t="s">
        <v>1</v>
      </c>
      <c r="V3" s="1">
        <f>1/(1+B11)</f>
        <v>0.99792099792099787</v>
      </c>
    </row>
    <row r="4" spans="1:22" x14ac:dyDescent="0.3">
      <c r="A4" s="1" t="s">
        <v>9</v>
      </c>
      <c r="B4" s="6">
        <v>2.5000000000000001E-2</v>
      </c>
      <c r="H4" s="4">
        <f>H3+1</f>
        <v>2</v>
      </c>
      <c r="I4" s="14">
        <f t="shared" ref="I4:I67" si="0">+MAX(0,$B$11*L3)</f>
        <v>467.87443328679183</v>
      </c>
      <c r="J4" s="14">
        <f>MAX(0,L3+I4)</f>
        <v>225047.60241094686</v>
      </c>
      <c r="K4" s="14">
        <f>+K3</f>
        <v>889.02202233990965</v>
      </c>
      <c r="L4" s="14">
        <f>MAX(0,J4-K4)</f>
        <v>224158.58038860693</v>
      </c>
      <c r="M4" s="14">
        <f t="shared" ref="M4:M67" si="1">$B$5-L4</f>
        <v>75841.419611393067</v>
      </c>
      <c r="N4" s="14">
        <f t="shared" ref="N4:N67" si="2">I4*$B$9</f>
        <v>163.75605165037712</v>
      </c>
      <c r="O4" s="20">
        <f t="shared" ref="O4:O67" si="3">+K4-I4</f>
        <v>421.14758905311783</v>
      </c>
      <c r="U4" s="1" t="s">
        <v>2</v>
      </c>
      <c r="V4" s="1">
        <f>B8*12</f>
        <v>360</v>
      </c>
    </row>
    <row r="5" spans="1:22" x14ac:dyDescent="0.3">
      <c r="A5" s="1" t="s">
        <v>10</v>
      </c>
      <c r="B5" s="10">
        <v>300000</v>
      </c>
      <c r="H5" s="4">
        <f t="shared" ref="H5:H68" si="4">H4+1</f>
        <v>3</v>
      </c>
      <c r="I5" s="14">
        <f t="shared" si="0"/>
        <v>466.99704247626443</v>
      </c>
      <c r="J5" s="14">
        <f t="shared" ref="J5:J68" si="5">MAX(0,L4+I5)</f>
        <v>224625.57743108319</v>
      </c>
      <c r="K5" s="14">
        <f t="shared" ref="K5:K68" si="6">+K4</f>
        <v>889.02202233990965</v>
      </c>
      <c r="L5" s="14">
        <f t="shared" ref="L5:L68" si="7">MAX(0,J5-K5)</f>
        <v>223736.55540874327</v>
      </c>
      <c r="M5" s="14">
        <f t="shared" si="1"/>
        <v>76263.444591256732</v>
      </c>
      <c r="N5" s="14">
        <f t="shared" si="2"/>
        <v>163.44896486669253</v>
      </c>
      <c r="O5" s="20">
        <f t="shared" si="3"/>
        <v>422.02497986364523</v>
      </c>
      <c r="U5" s="1" t="s">
        <v>3</v>
      </c>
      <c r="V5" s="1">
        <f>V3-V3^(V4+1)</f>
        <v>0.52616859427654372</v>
      </c>
    </row>
    <row r="6" spans="1:22" x14ac:dyDescent="0.3">
      <c r="A6" s="1" t="s">
        <v>14</v>
      </c>
      <c r="B6" s="7">
        <v>0.25</v>
      </c>
      <c r="H6" s="4">
        <f t="shared" si="4"/>
        <v>4</v>
      </c>
      <c r="I6" s="14">
        <f t="shared" si="0"/>
        <v>466.11782376821515</v>
      </c>
      <c r="J6" s="14">
        <f t="shared" si="5"/>
        <v>224202.67323251147</v>
      </c>
      <c r="K6" s="14">
        <f t="shared" si="6"/>
        <v>889.02202233990965</v>
      </c>
      <c r="L6" s="14">
        <f t="shared" si="7"/>
        <v>223313.65121017155</v>
      </c>
      <c r="M6" s="14">
        <f t="shared" si="1"/>
        <v>76686.348789828451</v>
      </c>
      <c r="N6" s="14">
        <f t="shared" si="2"/>
        <v>163.14123831887528</v>
      </c>
      <c r="O6" s="20">
        <f t="shared" si="3"/>
        <v>422.90419857169451</v>
      </c>
      <c r="U6" s="1" t="s">
        <v>4</v>
      </c>
      <c r="V6" s="1">
        <f>1-V3</f>
        <v>2.0790020790021346E-3</v>
      </c>
    </row>
    <row r="7" spans="1:22" x14ac:dyDescent="0.3">
      <c r="A7" s="1" t="s">
        <v>11</v>
      </c>
      <c r="B7" s="11">
        <f>(1-B6)*B5</f>
        <v>225000</v>
      </c>
      <c r="H7" s="4">
        <f t="shared" si="4"/>
        <v>5</v>
      </c>
      <c r="I7" s="14">
        <f t="shared" si="0"/>
        <v>465.23677335452408</v>
      </c>
      <c r="J7" s="14">
        <f t="shared" si="5"/>
        <v>223778.88798352607</v>
      </c>
      <c r="K7" s="14">
        <f t="shared" si="6"/>
        <v>889.02202233990965</v>
      </c>
      <c r="L7" s="14">
        <f t="shared" si="7"/>
        <v>222889.86596118615</v>
      </c>
      <c r="M7" s="14">
        <f t="shared" si="1"/>
        <v>77110.134038813849</v>
      </c>
      <c r="N7" s="14">
        <f t="shared" si="2"/>
        <v>162.83287067408341</v>
      </c>
      <c r="O7" s="20">
        <f t="shared" si="3"/>
        <v>423.78524898538558</v>
      </c>
    </row>
    <row r="8" spans="1:22" x14ac:dyDescent="0.3">
      <c r="A8" s="1" t="s">
        <v>15</v>
      </c>
      <c r="B8" s="8">
        <v>30</v>
      </c>
      <c r="H8" s="4">
        <f t="shared" si="4"/>
        <v>6</v>
      </c>
      <c r="I8" s="14">
        <f t="shared" si="0"/>
        <v>464.35388741913783</v>
      </c>
      <c r="J8" s="14">
        <f t="shared" si="5"/>
        <v>223354.21984860528</v>
      </c>
      <c r="K8" s="14">
        <f t="shared" si="6"/>
        <v>889.02202233990965</v>
      </c>
      <c r="L8" s="14">
        <f t="shared" si="7"/>
        <v>222465.19782626536</v>
      </c>
      <c r="M8" s="14">
        <f t="shared" si="1"/>
        <v>77534.802173734643</v>
      </c>
      <c r="N8" s="14">
        <f t="shared" si="2"/>
        <v>162.52386059669823</v>
      </c>
      <c r="O8" s="20">
        <f t="shared" si="3"/>
        <v>424.66813492077182</v>
      </c>
    </row>
    <row r="9" spans="1:22" x14ac:dyDescent="0.3">
      <c r="A9" s="1" t="s">
        <v>12</v>
      </c>
      <c r="B9" s="7">
        <v>0.35</v>
      </c>
      <c r="H9" s="4">
        <f t="shared" si="4"/>
        <v>7</v>
      </c>
      <c r="I9" s="14">
        <f t="shared" si="0"/>
        <v>463.46916213805281</v>
      </c>
      <c r="J9" s="14">
        <f t="shared" si="5"/>
        <v>222928.66698840342</v>
      </c>
      <c r="K9" s="14">
        <f t="shared" si="6"/>
        <v>889.02202233990965</v>
      </c>
      <c r="L9" s="14">
        <f t="shared" si="7"/>
        <v>222039.6449660635</v>
      </c>
      <c r="M9" s="14">
        <f t="shared" si="1"/>
        <v>77960.355033936503</v>
      </c>
      <c r="N9" s="14">
        <f t="shared" si="2"/>
        <v>162.21420674831847</v>
      </c>
      <c r="O9" s="20">
        <f t="shared" si="3"/>
        <v>425.55286020185684</v>
      </c>
    </row>
    <row r="10" spans="1:22" x14ac:dyDescent="0.3">
      <c r="H10" s="4">
        <f t="shared" si="4"/>
        <v>8</v>
      </c>
      <c r="I10" s="14">
        <f t="shared" si="0"/>
        <v>462.58259367929895</v>
      </c>
      <c r="J10" s="14">
        <f t="shared" si="5"/>
        <v>222502.22755974281</v>
      </c>
      <c r="K10" s="14">
        <f t="shared" si="6"/>
        <v>889.02202233990965</v>
      </c>
      <c r="L10" s="14">
        <f t="shared" si="7"/>
        <v>221613.20553740289</v>
      </c>
      <c r="M10" s="14">
        <f t="shared" si="1"/>
        <v>78386.794462597114</v>
      </c>
      <c r="N10" s="14">
        <f t="shared" si="2"/>
        <v>161.90390778775463</v>
      </c>
      <c r="O10" s="20">
        <f t="shared" si="3"/>
        <v>426.4394286606107</v>
      </c>
    </row>
    <row r="11" spans="1:22" x14ac:dyDescent="0.3">
      <c r="A11" s="1" t="s">
        <v>13</v>
      </c>
      <c r="B11" s="2">
        <f>B4/12</f>
        <v>2.0833333333333333E-3</v>
      </c>
      <c r="H11" s="4">
        <f t="shared" si="4"/>
        <v>9</v>
      </c>
      <c r="I11" s="14">
        <f t="shared" si="0"/>
        <v>461.69417820292267</v>
      </c>
      <c r="J11" s="14">
        <f t="shared" si="5"/>
        <v>222074.8997156058</v>
      </c>
      <c r="K11" s="14">
        <f t="shared" si="6"/>
        <v>889.02202233990965</v>
      </c>
      <c r="L11" s="14">
        <f t="shared" si="7"/>
        <v>221185.87769326588</v>
      </c>
      <c r="M11" s="14">
        <f t="shared" si="1"/>
        <v>78814.12230673412</v>
      </c>
      <c r="N11" s="14">
        <f t="shared" si="2"/>
        <v>161.59296237102294</v>
      </c>
      <c r="O11" s="20">
        <f t="shared" si="3"/>
        <v>427.32784413698698</v>
      </c>
    </row>
    <row r="12" spans="1:22" x14ac:dyDescent="0.3">
      <c r="A12" s="1" t="s">
        <v>16</v>
      </c>
      <c r="B12" s="9">
        <f>B7*(V6/V5)</f>
        <v>889.02202233990965</v>
      </c>
      <c r="H12" s="4">
        <f t="shared" si="4"/>
        <v>10</v>
      </c>
      <c r="I12" s="14">
        <f t="shared" si="0"/>
        <v>460.80391186097057</v>
      </c>
      <c r="J12" s="14">
        <f t="shared" si="5"/>
        <v>221646.68160512685</v>
      </c>
      <c r="K12" s="14">
        <f t="shared" si="6"/>
        <v>889.02202233990965</v>
      </c>
      <c r="L12" s="14">
        <f t="shared" si="7"/>
        <v>220757.65958278693</v>
      </c>
      <c r="M12" s="14">
        <f t="shared" si="1"/>
        <v>79242.340417213069</v>
      </c>
      <c r="N12" s="14">
        <f t="shared" si="2"/>
        <v>161.2813691513397</v>
      </c>
      <c r="O12" s="20">
        <f t="shared" si="3"/>
        <v>428.21811047893908</v>
      </c>
    </row>
    <row r="13" spans="1:22" x14ac:dyDescent="0.3">
      <c r="H13" s="4">
        <f t="shared" si="4"/>
        <v>11</v>
      </c>
      <c r="I13" s="14">
        <f t="shared" si="0"/>
        <v>459.91179079747275</v>
      </c>
      <c r="J13" s="14">
        <f t="shared" si="5"/>
        <v>221217.57137358442</v>
      </c>
      <c r="K13" s="14">
        <f t="shared" si="6"/>
        <v>889.02202233990965</v>
      </c>
      <c r="L13" s="14">
        <f t="shared" si="7"/>
        <v>220328.5493512445</v>
      </c>
      <c r="M13" s="14">
        <f t="shared" si="1"/>
        <v>79671.450648755505</v>
      </c>
      <c r="N13" s="14">
        <f t="shared" si="2"/>
        <v>160.96912677911544</v>
      </c>
      <c r="O13" s="20">
        <f t="shared" si="3"/>
        <v>429.11023154243691</v>
      </c>
    </row>
    <row r="14" spans="1:22" x14ac:dyDescent="0.3">
      <c r="A14" s="1" t="s">
        <v>21</v>
      </c>
      <c r="H14" s="4">
        <f t="shared" si="4"/>
        <v>12</v>
      </c>
      <c r="I14" s="14">
        <f t="shared" si="0"/>
        <v>459.01781114842601</v>
      </c>
      <c r="J14" s="14">
        <f t="shared" si="5"/>
        <v>220787.56716239292</v>
      </c>
      <c r="K14" s="14">
        <f t="shared" si="6"/>
        <v>889.02202233990965</v>
      </c>
      <c r="L14" s="14">
        <f t="shared" si="7"/>
        <v>219898.545140053</v>
      </c>
      <c r="M14" s="14">
        <f t="shared" si="1"/>
        <v>80101.454859947</v>
      </c>
      <c r="N14" s="14">
        <f t="shared" si="2"/>
        <v>160.65623390194909</v>
      </c>
      <c r="O14" s="20">
        <f t="shared" si="3"/>
        <v>430.00421119148365</v>
      </c>
    </row>
    <row r="15" spans="1:22" x14ac:dyDescent="0.3">
      <c r="H15" s="4">
        <f t="shared" si="4"/>
        <v>13</v>
      </c>
      <c r="I15" s="14">
        <f t="shared" si="0"/>
        <v>458.12196904177705</v>
      </c>
      <c r="J15" s="14">
        <f t="shared" si="5"/>
        <v>220356.66710909476</v>
      </c>
      <c r="K15" s="14">
        <f t="shared" si="6"/>
        <v>889.02202233990965</v>
      </c>
      <c r="L15" s="14">
        <f t="shared" si="7"/>
        <v>219467.64508675484</v>
      </c>
      <c r="M15" s="14">
        <f t="shared" si="1"/>
        <v>80532.354913245159</v>
      </c>
      <c r="N15" s="14">
        <f t="shared" si="2"/>
        <v>160.34268916462196</v>
      </c>
      <c r="O15" s="20">
        <f t="shared" si="3"/>
        <v>430.9000532981326</v>
      </c>
    </row>
    <row r="16" spans="1:22" x14ac:dyDescent="0.3">
      <c r="H16" s="4">
        <f t="shared" si="4"/>
        <v>14</v>
      </c>
      <c r="I16" s="14">
        <f t="shared" si="0"/>
        <v>457.22426059740593</v>
      </c>
      <c r="J16" s="14">
        <f t="shared" si="5"/>
        <v>219924.86934735224</v>
      </c>
      <c r="K16" s="14">
        <f t="shared" si="6"/>
        <v>889.02202233990965</v>
      </c>
      <c r="L16" s="14">
        <f t="shared" si="7"/>
        <v>219035.84732501232</v>
      </c>
      <c r="M16" s="14">
        <f t="shared" si="1"/>
        <v>80964.152674987679</v>
      </c>
      <c r="N16" s="14">
        <f t="shared" si="2"/>
        <v>160.02849120909207</v>
      </c>
      <c r="O16" s="20">
        <f t="shared" si="3"/>
        <v>431.79776174250372</v>
      </c>
    </row>
    <row r="17" spans="8:15" x14ac:dyDescent="0.3">
      <c r="H17" s="4">
        <f t="shared" si="4"/>
        <v>15</v>
      </c>
      <c r="I17" s="14">
        <f t="shared" si="0"/>
        <v>456.324681927109</v>
      </c>
      <c r="J17" s="14">
        <f t="shared" si="5"/>
        <v>219492.17200693942</v>
      </c>
      <c r="K17" s="14">
        <f t="shared" si="6"/>
        <v>889.02202233990965</v>
      </c>
      <c r="L17" s="14">
        <f t="shared" si="7"/>
        <v>218603.1499845995</v>
      </c>
      <c r="M17" s="14">
        <f t="shared" si="1"/>
        <v>81396.850015400501</v>
      </c>
      <c r="N17" s="14">
        <f t="shared" si="2"/>
        <v>159.71363867448815</v>
      </c>
      <c r="O17" s="20">
        <f t="shared" si="3"/>
        <v>432.69734041280066</v>
      </c>
    </row>
    <row r="18" spans="8:15" x14ac:dyDescent="0.3">
      <c r="H18" s="4">
        <f t="shared" si="4"/>
        <v>16</v>
      </c>
      <c r="I18" s="14">
        <f t="shared" si="0"/>
        <v>455.4232291345823</v>
      </c>
      <c r="J18" s="14">
        <f t="shared" si="5"/>
        <v>219058.57321373408</v>
      </c>
      <c r="K18" s="14">
        <f t="shared" si="6"/>
        <v>889.02202233990965</v>
      </c>
      <c r="L18" s="14">
        <f t="shared" si="7"/>
        <v>218169.55119139416</v>
      </c>
      <c r="M18" s="14">
        <f t="shared" si="1"/>
        <v>81830.448808605841</v>
      </c>
      <c r="N18" s="14">
        <f t="shared" si="2"/>
        <v>159.3981301971038</v>
      </c>
      <c r="O18" s="20">
        <f t="shared" si="3"/>
        <v>433.59879320532735</v>
      </c>
    </row>
    <row r="19" spans="8:15" x14ac:dyDescent="0.3">
      <c r="H19" s="4">
        <f t="shared" si="4"/>
        <v>17</v>
      </c>
      <c r="I19" s="14">
        <f t="shared" si="0"/>
        <v>454.51989831540448</v>
      </c>
      <c r="J19" s="14">
        <f t="shared" si="5"/>
        <v>218624.07108970956</v>
      </c>
      <c r="K19" s="14">
        <f t="shared" si="6"/>
        <v>889.02202233990965</v>
      </c>
      <c r="L19" s="14">
        <f t="shared" si="7"/>
        <v>217735.04906736963</v>
      </c>
      <c r="M19" s="14">
        <f t="shared" si="1"/>
        <v>82264.950932630367</v>
      </c>
      <c r="N19" s="14">
        <f t="shared" si="2"/>
        <v>159.08196441039155</v>
      </c>
      <c r="O19" s="20">
        <f t="shared" si="3"/>
        <v>434.50212402450518</v>
      </c>
    </row>
    <row r="20" spans="8:15" x14ac:dyDescent="0.3">
      <c r="H20" s="4">
        <f t="shared" si="4"/>
        <v>18</v>
      </c>
      <c r="I20" s="14">
        <f t="shared" si="0"/>
        <v>453.61468555702004</v>
      </c>
      <c r="J20" s="14">
        <f t="shared" si="5"/>
        <v>218188.66375292666</v>
      </c>
      <c r="K20" s="14">
        <f t="shared" si="6"/>
        <v>889.02202233990965</v>
      </c>
      <c r="L20" s="14">
        <f t="shared" si="7"/>
        <v>217299.64173058674</v>
      </c>
      <c r="M20" s="14">
        <f t="shared" si="1"/>
        <v>82700.358269413264</v>
      </c>
      <c r="N20" s="14">
        <f t="shared" si="2"/>
        <v>158.76513994495701</v>
      </c>
      <c r="O20" s="20">
        <f t="shared" si="3"/>
        <v>435.40733678288962</v>
      </c>
    </row>
    <row r="21" spans="8:15" x14ac:dyDescent="0.3">
      <c r="H21" s="4">
        <f t="shared" si="4"/>
        <v>19</v>
      </c>
      <c r="I21" s="14">
        <f t="shared" si="0"/>
        <v>452.70758693872239</v>
      </c>
      <c r="J21" s="14">
        <f t="shared" si="5"/>
        <v>217752.34931752546</v>
      </c>
      <c r="K21" s="14">
        <f t="shared" si="6"/>
        <v>889.02202233990965</v>
      </c>
      <c r="L21" s="14">
        <f t="shared" si="7"/>
        <v>216863.32729518553</v>
      </c>
      <c r="M21" s="14">
        <f t="shared" si="1"/>
        <v>83136.672704814468</v>
      </c>
      <c r="N21" s="14">
        <f t="shared" si="2"/>
        <v>158.44765542855282</v>
      </c>
      <c r="O21" s="20">
        <f t="shared" si="3"/>
        <v>436.31443540118727</v>
      </c>
    </row>
    <row r="22" spans="8:15" x14ac:dyDescent="0.3">
      <c r="H22" s="4">
        <f t="shared" si="4"/>
        <v>20</v>
      </c>
      <c r="I22" s="14">
        <f t="shared" si="0"/>
        <v>451.79859853163651</v>
      </c>
      <c r="J22" s="14">
        <f t="shared" si="5"/>
        <v>217315.12589371717</v>
      </c>
      <c r="K22" s="14">
        <f t="shared" si="6"/>
        <v>889.02202233990965</v>
      </c>
      <c r="L22" s="14">
        <f t="shared" si="7"/>
        <v>216426.10387137724</v>
      </c>
      <c r="M22" s="14">
        <f t="shared" si="1"/>
        <v>83573.896128622757</v>
      </c>
      <c r="N22" s="14">
        <f t="shared" si="2"/>
        <v>158.12950948607278</v>
      </c>
      <c r="O22" s="20">
        <f t="shared" si="3"/>
        <v>437.22342380827314</v>
      </c>
    </row>
    <row r="23" spans="8:15" x14ac:dyDescent="0.3">
      <c r="H23" s="4">
        <f t="shared" si="4"/>
        <v>21</v>
      </c>
      <c r="I23" s="14">
        <f t="shared" si="0"/>
        <v>450.88771639870259</v>
      </c>
      <c r="J23" s="14">
        <f t="shared" si="5"/>
        <v>216876.99158777593</v>
      </c>
      <c r="K23" s="14">
        <f t="shared" si="6"/>
        <v>889.02202233990965</v>
      </c>
      <c r="L23" s="14">
        <f t="shared" si="7"/>
        <v>215987.96956543601</v>
      </c>
      <c r="M23" s="14">
        <f t="shared" si="1"/>
        <v>84012.030434563989</v>
      </c>
      <c r="N23" s="14">
        <f t="shared" si="2"/>
        <v>157.81070073954589</v>
      </c>
      <c r="O23" s="20">
        <f t="shared" si="3"/>
        <v>438.13430594120706</v>
      </c>
    </row>
    <row r="24" spans="8:15" x14ac:dyDescent="0.3">
      <c r="H24" s="4">
        <f t="shared" si="4"/>
        <v>22</v>
      </c>
      <c r="I24" s="14">
        <f t="shared" si="0"/>
        <v>449.97493659465835</v>
      </c>
      <c r="J24" s="14">
        <f t="shared" si="5"/>
        <v>216437.94450203067</v>
      </c>
      <c r="K24" s="14">
        <f t="shared" si="6"/>
        <v>889.02202233990965</v>
      </c>
      <c r="L24" s="14">
        <f t="shared" si="7"/>
        <v>215548.92247969075</v>
      </c>
      <c r="M24" s="14">
        <f t="shared" si="1"/>
        <v>84451.077520309249</v>
      </c>
      <c r="N24" s="14">
        <f t="shared" si="2"/>
        <v>157.49122780813042</v>
      </c>
      <c r="O24" s="20">
        <f t="shared" si="3"/>
        <v>439.04708574525131</v>
      </c>
    </row>
    <row r="25" spans="8:15" x14ac:dyDescent="0.3">
      <c r="H25" s="4">
        <f t="shared" si="4"/>
        <v>23</v>
      </c>
      <c r="I25" s="14">
        <f t="shared" si="0"/>
        <v>449.06025516602239</v>
      </c>
      <c r="J25" s="14">
        <f t="shared" si="5"/>
        <v>215997.98273485678</v>
      </c>
      <c r="K25" s="14">
        <f t="shared" si="6"/>
        <v>889.02202233990965</v>
      </c>
      <c r="L25" s="14">
        <f t="shared" si="7"/>
        <v>215108.96071251685</v>
      </c>
      <c r="M25" s="14">
        <f t="shared" si="1"/>
        <v>84891.039287483145</v>
      </c>
      <c r="N25" s="14">
        <f t="shared" si="2"/>
        <v>157.17108930810784</v>
      </c>
      <c r="O25" s="20">
        <f t="shared" si="3"/>
        <v>439.96176717388727</v>
      </c>
    </row>
    <row r="26" spans="8:15" x14ac:dyDescent="0.3">
      <c r="H26" s="4">
        <f t="shared" si="4"/>
        <v>24</v>
      </c>
      <c r="I26" s="14">
        <f t="shared" si="0"/>
        <v>448.14366815107678</v>
      </c>
      <c r="J26" s="14">
        <f t="shared" si="5"/>
        <v>215557.10438066794</v>
      </c>
      <c r="K26" s="14">
        <f t="shared" si="6"/>
        <v>889.02202233990965</v>
      </c>
      <c r="L26" s="14">
        <f t="shared" si="7"/>
        <v>214668.08235832801</v>
      </c>
      <c r="M26" s="14">
        <f t="shared" si="1"/>
        <v>85331.917641671986</v>
      </c>
      <c r="N26" s="14">
        <f t="shared" si="2"/>
        <v>156.85028385287686</v>
      </c>
      <c r="O26" s="20">
        <f t="shared" si="3"/>
        <v>440.87835418883287</v>
      </c>
    </row>
    <row r="27" spans="8:15" x14ac:dyDescent="0.3">
      <c r="H27" s="4">
        <f t="shared" si="4"/>
        <v>25</v>
      </c>
      <c r="I27" s="14">
        <f t="shared" si="0"/>
        <v>447.22517157985004</v>
      </c>
      <c r="J27" s="14">
        <f t="shared" si="5"/>
        <v>215115.30752990788</v>
      </c>
      <c r="K27" s="14">
        <f t="shared" si="6"/>
        <v>889.02202233990965</v>
      </c>
      <c r="L27" s="14">
        <f t="shared" si="7"/>
        <v>214226.28550756795</v>
      </c>
      <c r="M27" s="14">
        <f t="shared" si="1"/>
        <v>85773.714492432046</v>
      </c>
      <c r="N27" s="14">
        <f t="shared" si="2"/>
        <v>156.52881005294751</v>
      </c>
      <c r="O27" s="20">
        <f t="shared" si="3"/>
        <v>441.79685076005961</v>
      </c>
    </row>
    <row r="28" spans="8:15" x14ac:dyDescent="0.3">
      <c r="H28" s="4">
        <f t="shared" si="4"/>
        <v>26</v>
      </c>
      <c r="I28" s="14">
        <f t="shared" si="0"/>
        <v>446.30476147409991</v>
      </c>
      <c r="J28" s="14">
        <f t="shared" si="5"/>
        <v>214672.59026904206</v>
      </c>
      <c r="K28" s="14">
        <f t="shared" si="6"/>
        <v>889.02202233990965</v>
      </c>
      <c r="L28" s="14">
        <f t="shared" si="7"/>
        <v>213783.56824670214</v>
      </c>
      <c r="M28" s="14">
        <f t="shared" si="1"/>
        <v>86216.43175329786</v>
      </c>
      <c r="N28" s="14">
        <f t="shared" si="2"/>
        <v>156.20666651593496</v>
      </c>
      <c r="O28" s="20">
        <f t="shared" si="3"/>
        <v>442.71726086580975</v>
      </c>
    </row>
    <row r="29" spans="8:15" x14ac:dyDescent="0.3">
      <c r="H29" s="4">
        <f t="shared" si="4"/>
        <v>27</v>
      </c>
      <c r="I29" s="14">
        <f t="shared" si="0"/>
        <v>445.38243384729611</v>
      </c>
      <c r="J29" s="14">
        <f t="shared" si="5"/>
        <v>214228.95068054943</v>
      </c>
      <c r="K29" s="14">
        <f t="shared" si="6"/>
        <v>889.02202233990965</v>
      </c>
      <c r="L29" s="14">
        <f t="shared" si="7"/>
        <v>213339.92865820951</v>
      </c>
      <c r="M29" s="14">
        <f t="shared" si="1"/>
        <v>86660.071341790492</v>
      </c>
      <c r="N29" s="14">
        <f t="shared" si="2"/>
        <v>155.88385184655363</v>
      </c>
      <c r="O29" s="20">
        <f t="shared" si="3"/>
        <v>443.63958849261354</v>
      </c>
    </row>
    <row r="30" spans="8:15" x14ac:dyDescent="0.3">
      <c r="H30" s="4">
        <f t="shared" si="4"/>
        <v>28</v>
      </c>
      <c r="I30" s="14">
        <f t="shared" si="0"/>
        <v>444.45818470460313</v>
      </c>
      <c r="J30" s="14">
        <f t="shared" si="5"/>
        <v>213784.3868429141</v>
      </c>
      <c r="K30" s="14">
        <f t="shared" si="6"/>
        <v>889.02202233990965</v>
      </c>
      <c r="L30" s="14">
        <f t="shared" si="7"/>
        <v>212895.36482057418</v>
      </c>
      <c r="M30" s="14">
        <f t="shared" si="1"/>
        <v>87104.635179425823</v>
      </c>
      <c r="N30" s="14">
        <f t="shared" si="2"/>
        <v>155.56036464661108</v>
      </c>
      <c r="O30" s="20">
        <f t="shared" si="3"/>
        <v>444.56383763530653</v>
      </c>
    </row>
    <row r="31" spans="8:15" x14ac:dyDescent="0.3">
      <c r="H31" s="4">
        <f t="shared" si="4"/>
        <v>29</v>
      </c>
      <c r="I31" s="14">
        <f t="shared" si="0"/>
        <v>443.53201004286285</v>
      </c>
      <c r="J31" s="14">
        <f t="shared" si="5"/>
        <v>213338.89683061704</v>
      </c>
      <c r="K31" s="14">
        <f t="shared" si="6"/>
        <v>889.02202233990965</v>
      </c>
      <c r="L31" s="14">
        <f t="shared" si="7"/>
        <v>212449.87480827712</v>
      </c>
      <c r="M31" s="14">
        <f t="shared" si="1"/>
        <v>87550.12519172288</v>
      </c>
      <c r="N31" s="14">
        <f t="shared" si="2"/>
        <v>155.23620351500199</v>
      </c>
      <c r="O31" s="20">
        <f t="shared" si="3"/>
        <v>445.4900122970468</v>
      </c>
    </row>
    <row r="32" spans="8:15" x14ac:dyDescent="0.3">
      <c r="H32" s="4">
        <f t="shared" si="4"/>
        <v>30</v>
      </c>
      <c r="I32" s="14">
        <f t="shared" si="0"/>
        <v>442.60390585057735</v>
      </c>
      <c r="J32" s="14">
        <f t="shared" si="5"/>
        <v>212892.4787141277</v>
      </c>
      <c r="K32" s="14">
        <f t="shared" si="6"/>
        <v>889.02202233990965</v>
      </c>
      <c r="L32" s="14">
        <f t="shared" si="7"/>
        <v>212003.45669178778</v>
      </c>
      <c r="M32" s="14">
        <f t="shared" si="1"/>
        <v>87996.543308212218</v>
      </c>
      <c r="N32" s="14">
        <f t="shared" si="2"/>
        <v>154.91136704770207</v>
      </c>
      <c r="O32" s="20">
        <f t="shared" si="3"/>
        <v>446.41811648933231</v>
      </c>
    </row>
    <row r="33" spans="8:15" x14ac:dyDescent="0.3">
      <c r="H33" s="4">
        <f t="shared" si="4"/>
        <v>31</v>
      </c>
      <c r="I33" s="14">
        <f t="shared" si="0"/>
        <v>441.67386810789122</v>
      </c>
      <c r="J33" s="14">
        <f t="shared" si="5"/>
        <v>212445.13055989568</v>
      </c>
      <c r="K33" s="14">
        <f t="shared" si="6"/>
        <v>889.02202233990965</v>
      </c>
      <c r="L33" s="14">
        <f t="shared" si="7"/>
        <v>211556.10853755576</v>
      </c>
      <c r="M33" s="14">
        <f t="shared" si="1"/>
        <v>88443.89146244424</v>
      </c>
      <c r="N33" s="14">
        <f t="shared" si="2"/>
        <v>154.58585383776193</v>
      </c>
      <c r="O33" s="20">
        <f t="shared" si="3"/>
        <v>447.34815423201843</v>
      </c>
    </row>
    <row r="34" spans="8:15" x14ac:dyDescent="0.3">
      <c r="H34" s="4">
        <f t="shared" si="4"/>
        <v>32</v>
      </c>
      <c r="I34" s="14">
        <f t="shared" si="0"/>
        <v>440.74189278657451</v>
      </c>
      <c r="J34" s="14">
        <f t="shared" si="5"/>
        <v>211996.85043034234</v>
      </c>
      <c r="K34" s="14">
        <f t="shared" si="6"/>
        <v>889.02202233990965</v>
      </c>
      <c r="L34" s="14">
        <f t="shared" si="7"/>
        <v>211107.82840800242</v>
      </c>
      <c r="M34" s="14">
        <f t="shared" si="1"/>
        <v>88892.171591997583</v>
      </c>
      <c r="N34" s="14">
        <f t="shared" si="2"/>
        <v>154.25966247530107</v>
      </c>
      <c r="O34" s="20">
        <f t="shared" si="3"/>
        <v>448.28012955333514</v>
      </c>
    </row>
    <row r="35" spans="8:15" x14ac:dyDescent="0.3">
      <c r="H35" s="4">
        <f t="shared" si="4"/>
        <v>33</v>
      </c>
      <c r="I35" s="14">
        <f t="shared" si="0"/>
        <v>439.80797585000505</v>
      </c>
      <c r="J35" s="14">
        <f t="shared" si="5"/>
        <v>211547.63638385243</v>
      </c>
      <c r="K35" s="14">
        <f t="shared" si="6"/>
        <v>889.02202233990965</v>
      </c>
      <c r="L35" s="14">
        <f t="shared" si="7"/>
        <v>210658.6143615125</v>
      </c>
      <c r="M35" s="14">
        <f t="shared" si="1"/>
        <v>89341.385638487496</v>
      </c>
      <c r="N35" s="14">
        <f t="shared" si="2"/>
        <v>153.93279154750175</v>
      </c>
      <c r="O35" s="20">
        <f t="shared" si="3"/>
        <v>449.2140464899046</v>
      </c>
    </row>
    <row r="36" spans="8:15" x14ac:dyDescent="0.3">
      <c r="H36" s="4">
        <f t="shared" si="4"/>
        <v>34</v>
      </c>
      <c r="I36" s="14">
        <f t="shared" si="0"/>
        <v>438.87211325315104</v>
      </c>
      <c r="J36" s="14">
        <f t="shared" si="5"/>
        <v>211097.48647476567</v>
      </c>
      <c r="K36" s="14">
        <f t="shared" si="6"/>
        <v>889.02202233990965</v>
      </c>
      <c r="L36" s="14">
        <f t="shared" si="7"/>
        <v>210208.46445242575</v>
      </c>
      <c r="M36" s="14">
        <f t="shared" si="1"/>
        <v>89791.535547574254</v>
      </c>
      <c r="N36" s="14">
        <f t="shared" si="2"/>
        <v>153.60523963860285</v>
      </c>
      <c r="O36" s="20">
        <f t="shared" si="3"/>
        <v>450.14990908675861</v>
      </c>
    </row>
    <row r="37" spans="8:15" x14ac:dyDescent="0.3">
      <c r="H37" s="4">
        <f t="shared" si="4"/>
        <v>35</v>
      </c>
      <c r="I37" s="14">
        <f t="shared" si="0"/>
        <v>437.93430094255365</v>
      </c>
      <c r="J37" s="14">
        <f t="shared" si="5"/>
        <v>210646.3987533683</v>
      </c>
      <c r="K37" s="14">
        <f t="shared" si="6"/>
        <v>889.02202233990965</v>
      </c>
      <c r="L37" s="14">
        <f t="shared" si="7"/>
        <v>209757.37673102837</v>
      </c>
      <c r="M37" s="14">
        <f t="shared" si="1"/>
        <v>90242.623268971627</v>
      </c>
      <c r="N37" s="14">
        <f t="shared" si="2"/>
        <v>153.27700532989377</v>
      </c>
      <c r="O37" s="20">
        <f t="shared" si="3"/>
        <v>451.08772139735601</v>
      </c>
    </row>
    <row r="38" spans="8:15" x14ac:dyDescent="0.3">
      <c r="H38" s="4">
        <f t="shared" si="4"/>
        <v>36</v>
      </c>
      <c r="I38" s="14">
        <f t="shared" si="0"/>
        <v>436.99453485630909</v>
      </c>
      <c r="J38" s="14">
        <f t="shared" si="5"/>
        <v>210194.37126588469</v>
      </c>
      <c r="K38" s="14">
        <f t="shared" si="6"/>
        <v>889.02202233990965</v>
      </c>
      <c r="L38" s="14">
        <f t="shared" si="7"/>
        <v>209305.34924354477</v>
      </c>
      <c r="M38" s="14">
        <f t="shared" si="1"/>
        <v>90694.65075645523</v>
      </c>
      <c r="N38" s="14">
        <f t="shared" si="2"/>
        <v>152.94808719970817</v>
      </c>
      <c r="O38" s="20">
        <f t="shared" si="3"/>
        <v>452.02748748360057</v>
      </c>
    </row>
    <row r="39" spans="8:15" x14ac:dyDescent="0.3">
      <c r="H39" s="4">
        <f t="shared" si="4"/>
        <v>37</v>
      </c>
      <c r="I39" s="14">
        <f t="shared" si="0"/>
        <v>436.05281092405158</v>
      </c>
      <c r="J39" s="14">
        <f t="shared" si="5"/>
        <v>209741.40205446881</v>
      </c>
      <c r="K39" s="14">
        <f t="shared" si="6"/>
        <v>889.02202233990965</v>
      </c>
      <c r="L39" s="14">
        <f t="shared" si="7"/>
        <v>208852.38003212889</v>
      </c>
      <c r="M39" s="14">
        <f t="shared" si="1"/>
        <v>91147.619967871113</v>
      </c>
      <c r="N39" s="14">
        <f t="shared" si="2"/>
        <v>152.61848382341805</v>
      </c>
      <c r="O39" s="20">
        <f t="shared" si="3"/>
        <v>452.96921141585807</v>
      </c>
    </row>
    <row r="40" spans="8:15" x14ac:dyDescent="0.3">
      <c r="H40" s="4">
        <f t="shared" si="4"/>
        <v>38</v>
      </c>
      <c r="I40" s="14">
        <f t="shared" si="0"/>
        <v>435.10912506693518</v>
      </c>
      <c r="J40" s="14">
        <f t="shared" si="5"/>
        <v>209287.48915719581</v>
      </c>
      <c r="K40" s="14">
        <f t="shared" si="6"/>
        <v>889.02202233990965</v>
      </c>
      <c r="L40" s="14">
        <f t="shared" si="7"/>
        <v>208398.46713485589</v>
      </c>
      <c r="M40" s="14">
        <f t="shared" si="1"/>
        <v>91601.532865144109</v>
      </c>
      <c r="N40" s="14">
        <f t="shared" si="2"/>
        <v>152.28819377342731</v>
      </c>
      <c r="O40" s="20">
        <f t="shared" si="3"/>
        <v>453.91289727297448</v>
      </c>
    </row>
    <row r="41" spans="8:15" x14ac:dyDescent="0.3">
      <c r="H41" s="4">
        <f t="shared" si="4"/>
        <v>39</v>
      </c>
      <c r="I41" s="14">
        <f t="shared" si="0"/>
        <v>434.16347319761644</v>
      </c>
      <c r="J41" s="14">
        <f t="shared" si="5"/>
        <v>208832.6306080535</v>
      </c>
      <c r="K41" s="14">
        <f t="shared" si="6"/>
        <v>889.02202233990965</v>
      </c>
      <c r="L41" s="14">
        <f t="shared" si="7"/>
        <v>207943.60858571358</v>
      </c>
      <c r="M41" s="14">
        <f t="shared" si="1"/>
        <v>92056.391414286423</v>
      </c>
      <c r="N41" s="14">
        <f t="shared" si="2"/>
        <v>151.95721561916574</v>
      </c>
      <c r="O41" s="20">
        <f t="shared" si="3"/>
        <v>454.85854914229321</v>
      </c>
    </row>
    <row r="42" spans="8:15" x14ac:dyDescent="0.3">
      <c r="H42" s="4">
        <f t="shared" si="4"/>
        <v>40</v>
      </c>
      <c r="I42" s="14">
        <f t="shared" si="0"/>
        <v>433.21585122023663</v>
      </c>
      <c r="J42" s="14">
        <f t="shared" si="5"/>
        <v>208376.82443693382</v>
      </c>
      <c r="K42" s="14">
        <f t="shared" si="6"/>
        <v>889.02202233990965</v>
      </c>
      <c r="L42" s="14">
        <f t="shared" si="7"/>
        <v>207487.8024145939</v>
      </c>
      <c r="M42" s="14">
        <f t="shared" si="1"/>
        <v>92512.197585406102</v>
      </c>
      <c r="N42" s="14">
        <f t="shared" si="2"/>
        <v>151.62554792708281</v>
      </c>
      <c r="O42" s="20">
        <f t="shared" si="3"/>
        <v>455.80617111967302</v>
      </c>
    </row>
    <row r="43" spans="8:15" x14ac:dyDescent="0.3">
      <c r="H43" s="4">
        <f t="shared" si="4"/>
        <v>41</v>
      </c>
      <c r="I43" s="14">
        <f t="shared" si="0"/>
        <v>432.26625503040395</v>
      </c>
      <c r="J43" s="14">
        <f t="shared" si="5"/>
        <v>207920.06866962431</v>
      </c>
      <c r="K43" s="14">
        <f t="shared" si="6"/>
        <v>889.02202233990965</v>
      </c>
      <c r="L43" s="14">
        <f t="shared" si="7"/>
        <v>207031.04664728438</v>
      </c>
      <c r="M43" s="14">
        <f t="shared" si="1"/>
        <v>92968.953352715616</v>
      </c>
      <c r="N43" s="14">
        <f t="shared" si="2"/>
        <v>151.29318926064138</v>
      </c>
      <c r="O43" s="20">
        <f t="shared" si="3"/>
        <v>456.7557673095057</v>
      </c>
    </row>
    <row r="44" spans="8:15" x14ac:dyDescent="0.3">
      <c r="H44" s="4">
        <f t="shared" si="4"/>
        <v>42</v>
      </c>
      <c r="I44" s="14">
        <f t="shared" si="0"/>
        <v>431.31468051517578</v>
      </c>
      <c r="J44" s="14">
        <f t="shared" si="5"/>
        <v>207462.36132779956</v>
      </c>
      <c r="K44" s="14">
        <f t="shared" si="6"/>
        <v>889.02202233990965</v>
      </c>
      <c r="L44" s="14">
        <f t="shared" si="7"/>
        <v>206573.33930545964</v>
      </c>
      <c r="M44" s="14">
        <f t="shared" si="1"/>
        <v>93426.660694540362</v>
      </c>
      <c r="N44" s="14">
        <f t="shared" si="2"/>
        <v>150.9601381803115</v>
      </c>
      <c r="O44" s="20">
        <f t="shared" si="3"/>
        <v>457.70734182473387</v>
      </c>
    </row>
    <row r="45" spans="8:15" x14ac:dyDescent="0.3">
      <c r="H45" s="4">
        <f t="shared" si="4"/>
        <v>43</v>
      </c>
      <c r="I45" s="14">
        <f t="shared" si="0"/>
        <v>430.3611235530409</v>
      </c>
      <c r="J45" s="14">
        <f t="shared" si="5"/>
        <v>207003.70042901268</v>
      </c>
      <c r="K45" s="14">
        <f t="shared" si="6"/>
        <v>889.02202233990965</v>
      </c>
      <c r="L45" s="14">
        <f t="shared" si="7"/>
        <v>206114.67840667276</v>
      </c>
      <c r="M45" s="14">
        <f t="shared" si="1"/>
        <v>93885.321593327244</v>
      </c>
      <c r="N45" s="14">
        <f t="shared" si="2"/>
        <v>150.62639324356431</v>
      </c>
      <c r="O45" s="20">
        <f t="shared" si="3"/>
        <v>458.66089878686876</v>
      </c>
    </row>
    <row r="46" spans="8:15" x14ac:dyDescent="0.3">
      <c r="H46" s="4">
        <f t="shared" si="4"/>
        <v>44</v>
      </c>
      <c r="I46" s="14">
        <f t="shared" si="0"/>
        <v>429.40558001390156</v>
      </c>
      <c r="J46" s="14">
        <f t="shared" si="5"/>
        <v>206544.08398668666</v>
      </c>
      <c r="K46" s="14">
        <f t="shared" si="6"/>
        <v>889.02202233990965</v>
      </c>
      <c r="L46" s="14">
        <f t="shared" si="7"/>
        <v>205655.06196434674</v>
      </c>
      <c r="M46" s="14">
        <f t="shared" si="1"/>
        <v>94344.938035653264</v>
      </c>
      <c r="N46" s="14">
        <f t="shared" si="2"/>
        <v>150.29195300486555</v>
      </c>
      <c r="O46" s="20">
        <f t="shared" si="3"/>
        <v>459.6164423260081</v>
      </c>
    </row>
    <row r="47" spans="8:15" x14ac:dyDescent="0.3">
      <c r="H47" s="4">
        <f t="shared" si="4"/>
        <v>45</v>
      </c>
      <c r="I47" s="14">
        <f t="shared" si="0"/>
        <v>428.44804575905567</v>
      </c>
      <c r="J47" s="14">
        <f t="shared" si="5"/>
        <v>206083.51001010579</v>
      </c>
      <c r="K47" s="14">
        <f t="shared" si="6"/>
        <v>889.02202233990965</v>
      </c>
      <c r="L47" s="14">
        <f t="shared" si="7"/>
        <v>205194.48798776587</v>
      </c>
      <c r="M47" s="14">
        <f t="shared" si="1"/>
        <v>94805.512012234132</v>
      </c>
      <c r="N47" s="14">
        <f t="shared" si="2"/>
        <v>149.95681601566949</v>
      </c>
      <c r="O47" s="20">
        <f t="shared" si="3"/>
        <v>460.57397658085398</v>
      </c>
    </row>
    <row r="48" spans="8:15" x14ac:dyDescent="0.3">
      <c r="H48" s="4">
        <f t="shared" si="4"/>
        <v>46</v>
      </c>
      <c r="I48" s="14">
        <f t="shared" si="0"/>
        <v>427.48851664117888</v>
      </c>
      <c r="J48" s="14">
        <f t="shared" si="5"/>
        <v>205621.97650440704</v>
      </c>
      <c r="K48" s="14">
        <f t="shared" si="6"/>
        <v>889.02202233990965</v>
      </c>
      <c r="L48" s="14">
        <f t="shared" si="7"/>
        <v>204732.95448206711</v>
      </c>
      <c r="M48" s="14">
        <f t="shared" si="1"/>
        <v>95267.045517932886</v>
      </c>
      <c r="N48" s="14">
        <f t="shared" si="2"/>
        <v>149.62098082441258</v>
      </c>
      <c r="O48" s="20">
        <f t="shared" si="3"/>
        <v>461.53350569873078</v>
      </c>
    </row>
    <row r="49" spans="8:15" x14ac:dyDescent="0.3">
      <c r="H49" s="4">
        <f t="shared" si="4"/>
        <v>47</v>
      </c>
      <c r="I49" s="14">
        <f t="shared" si="0"/>
        <v>426.52698850430647</v>
      </c>
      <c r="J49" s="14">
        <f t="shared" si="5"/>
        <v>205159.48147057142</v>
      </c>
      <c r="K49" s="14">
        <f t="shared" si="6"/>
        <v>889.02202233990965</v>
      </c>
      <c r="L49" s="14">
        <f t="shared" si="7"/>
        <v>204270.4594482315</v>
      </c>
      <c r="M49" s="14">
        <f t="shared" si="1"/>
        <v>95729.540551768499</v>
      </c>
      <c r="N49" s="14">
        <f t="shared" si="2"/>
        <v>149.28444597650724</v>
      </c>
      <c r="O49" s="20">
        <f t="shared" si="3"/>
        <v>462.49503383560318</v>
      </c>
    </row>
    <row r="50" spans="8:15" x14ac:dyDescent="0.3">
      <c r="H50" s="4">
        <f t="shared" si="4"/>
        <v>48</v>
      </c>
      <c r="I50" s="14">
        <f t="shared" si="0"/>
        <v>425.56345718381561</v>
      </c>
      <c r="J50" s="14">
        <f t="shared" si="5"/>
        <v>204696.0229054153</v>
      </c>
      <c r="K50" s="14">
        <f t="shared" si="6"/>
        <v>889.02202233990965</v>
      </c>
      <c r="L50" s="14">
        <f t="shared" si="7"/>
        <v>203807.00088307538</v>
      </c>
      <c r="M50" s="14">
        <f t="shared" si="1"/>
        <v>96192.99911692462</v>
      </c>
      <c r="N50" s="14">
        <f t="shared" si="2"/>
        <v>148.94721001433547</v>
      </c>
      <c r="O50" s="20">
        <f t="shared" si="3"/>
        <v>463.45856515609404</v>
      </c>
    </row>
    <row r="51" spans="8:15" x14ac:dyDescent="0.3">
      <c r="H51" s="4">
        <f t="shared" si="4"/>
        <v>49</v>
      </c>
      <c r="I51" s="14">
        <f t="shared" si="0"/>
        <v>424.59791850640704</v>
      </c>
      <c r="J51" s="14">
        <f t="shared" si="5"/>
        <v>204231.5988015818</v>
      </c>
      <c r="K51" s="14">
        <f t="shared" si="6"/>
        <v>889.02202233990965</v>
      </c>
      <c r="L51" s="14">
        <f t="shared" si="7"/>
        <v>203342.57677924188</v>
      </c>
      <c r="M51" s="14">
        <f t="shared" si="1"/>
        <v>96657.423220758123</v>
      </c>
      <c r="N51" s="14">
        <f t="shared" si="2"/>
        <v>148.60927147724246</v>
      </c>
      <c r="O51" s="20">
        <f t="shared" si="3"/>
        <v>464.42410383350261</v>
      </c>
    </row>
    <row r="52" spans="8:15" x14ac:dyDescent="0.3">
      <c r="H52" s="4">
        <f t="shared" si="4"/>
        <v>50</v>
      </c>
      <c r="I52" s="14">
        <f t="shared" si="0"/>
        <v>423.63036829008723</v>
      </c>
      <c r="J52" s="14">
        <f t="shared" si="5"/>
        <v>203766.20714753197</v>
      </c>
      <c r="K52" s="14">
        <f t="shared" si="6"/>
        <v>889.02202233990965</v>
      </c>
      <c r="L52" s="14">
        <f t="shared" si="7"/>
        <v>202877.18512519205</v>
      </c>
      <c r="M52" s="14">
        <f t="shared" si="1"/>
        <v>97122.814874807955</v>
      </c>
      <c r="N52" s="14">
        <f t="shared" si="2"/>
        <v>148.27062890153053</v>
      </c>
      <c r="O52" s="20">
        <f t="shared" si="3"/>
        <v>465.39165404982242</v>
      </c>
    </row>
    <row r="53" spans="8:15" x14ac:dyDescent="0.3">
      <c r="H53" s="4">
        <f t="shared" si="4"/>
        <v>51</v>
      </c>
      <c r="I53" s="14">
        <f t="shared" si="0"/>
        <v>422.66080234415011</v>
      </c>
      <c r="J53" s="14">
        <f t="shared" si="5"/>
        <v>203299.8459275362</v>
      </c>
      <c r="K53" s="14">
        <f t="shared" si="6"/>
        <v>889.02202233990965</v>
      </c>
      <c r="L53" s="14">
        <f t="shared" si="7"/>
        <v>202410.82390519627</v>
      </c>
      <c r="M53" s="14">
        <f t="shared" si="1"/>
        <v>97589.176094803726</v>
      </c>
      <c r="N53" s="14">
        <f t="shared" si="2"/>
        <v>147.93128082045254</v>
      </c>
      <c r="O53" s="20">
        <f t="shared" si="3"/>
        <v>466.36121999575954</v>
      </c>
    </row>
    <row r="54" spans="8:15" x14ac:dyDescent="0.3">
      <c r="H54" s="4">
        <f t="shared" si="4"/>
        <v>52</v>
      </c>
      <c r="I54" s="14">
        <f t="shared" si="0"/>
        <v>421.68921646915891</v>
      </c>
      <c r="J54" s="14">
        <f t="shared" si="5"/>
        <v>202832.51312166543</v>
      </c>
      <c r="K54" s="14">
        <f t="shared" si="6"/>
        <v>889.02202233990965</v>
      </c>
      <c r="L54" s="14">
        <f t="shared" si="7"/>
        <v>201943.4910993255</v>
      </c>
      <c r="M54" s="14">
        <f t="shared" si="1"/>
        <v>98056.508900674497</v>
      </c>
      <c r="N54" s="14">
        <f t="shared" si="2"/>
        <v>147.5912257642056</v>
      </c>
      <c r="O54" s="20">
        <f t="shared" si="3"/>
        <v>467.33280587075075</v>
      </c>
    </row>
    <row r="55" spans="8:15" x14ac:dyDescent="0.3">
      <c r="H55" s="4">
        <f t="shared" si="4"/>
        <v>53</v>
      </c>
      <c r="I55" s="14">
        <f t="shared" si="0"/>
        <v>420.71560645692813</v>
      </c>
      <c r="J55" s="14">
        <f t="shared" si="5"/>
        <v>202364.20670578245</v>
      </c>
      <c r="K55" s="14">
        <f t="shared" si="6"/>
        <v>889.02202233990965</v>
      </c>
      <c r="L55" s="14">
        <f t="shared" si="7"/>
        <v>201475.18468344252</v>
      </c>
      <c r="M55" s="14">
        <f t="shared" si="1"/>
        <v>98524.815316557477</v>
      </c>
      <c r="N55" s="14">
        <f t="shared" si="2"/>
        <v>147.25046225992483</v>
      </c>
      <c r="O55" s="20">
        <f t="shared" si="3"/>
        <v>468.30641588298153</v>
      </c>
    </row>
    <row r="56" spans="8:15" x14ac:dyDescent="0.3">
      <c r="H56" s="4">
        <f t="shared" si="4"/>
        <v>54</v>
      </c>
      <c r="I56" s="14">
        <f t="shared" si="0"/>
        <v>419.73996809050527</v>
      </c>
      <c r="J56" s="14">
        <f t="shared" si="5"/>
        <v>201894.92465153302</v>
      </c>
      <c r="K56" s="14">
        <f t="shared" si="6"/>
        <v>889.02202233990965</v>
      </c>
      <c r="L56" s="14">
        <f t="shared" si="7"/>
        <v>201005.90262919309</v>
      </c>
      <c r="M56" s="14">
        <f t="shared" si="1"/>
        <v>98994.097370806907</v>
      </c>
      <c r="N56" s="14">
        <f t="shared" si="2"/>
        <v>146.90898883167682</v>
      </c>
      <c r="O56" s="20">
        <f t="shared" si="3"/>
        <v>469.28205424940438</v>
      </c>
    </row>
    <row r="57" spans="8:15" x14ac:dyDescent="0.3">
      <c r="H57" s="4">
        <f t="shared" si="4"/>
        <v>55</v>
      </c>
      <c r="I57" s="14">
        <f t="shared" si="0"/>
        <v>418.76229714415229</v>
      </c>
      <c r="J57" s="14">
        <f t="shared" si="5"/>
        <v>201424.66492633725</v>
      </c>
      <c r="K57" s="14">
        <f t="shared" si="6"/>
        <v>889.02202233990965</v>
      </c>
      <c r="L57" s="14">
        <f t="shared" si="7"/>
        <v>200535.64290399733</v>
      </c>
      <c r="M57" s="14">
        <f t="shared" si="1"/>
        <v>99464.35709600267</v>
      </c>
      <c r="N57" s="14">
        <f t="shared" si="2"/>
        <v>146.56680400045329</v>
      </c>
      <c r="O57" s="20">
        <f t="shared" si="3"/>
        <v>470.25972519575737</v>
      </c>
    </row>
    <row r="58" spans="8:15" x14ac:dyDescent="0.3">
      <c r="H58" s="4">
        <f t="shared" si="4"/>
        <v>56</v>
      </c>
      <c r="I58" s="14">
        <f t="shared" si="0"/>
        <v>417.78258938332777</v>
      </c>
      <c r="J58" s="14">
        <f t="shared" si="5"/>
        <v>200953.42549338067</v>
      </c>
      <c r="K58" s="14">
        <f t="shared" si="6"/>
        <v>889.02202233990965</v>
      </c>
      <c r="L58" s="14">
        <f t="shared" si="7"/>
        <v>200064.40347104074</v>
      </c>
      <c r="M58" s="14">
        <f t="shared" si="1"/>
        <v>99935.596528959257</v>
      </c>
      <c r="N58" s="14">
        <f t="shared" si="2"/>
        <v>146.22390628416471</v>
      </c>
      <c r="O58" s="20">
        <f t="shared" si="3"/>
        <v>471.23943295658188</v>
      </c>
    </row>
    <row r="59" spans="8:15" x14ac:dyDescent="0.3">
      <c r="H59" s="4">
        <f t="shared" si="4"/>
        <v>57</v>
      </c>
      <c r="I59" s="14">
        <f t="shared" si="0"/>
        <v>416.80084056466819</v>
      </c>
      <c r="J59" s="14">
        <f t="shared" si="5"/>
        <v>200481.2043116054</v>
      </c>
      <c r="K59" s="14">
        <f t="shared" si="6"/>
        <v>889.02202233990965</v>
      </c>
      <c r="L59" s="14">
        <f t="shared" si="7"/>
        <v>199592.18228926547</v>
      </c>
      <c r="M59" s="14">
        <f t="shared" si="1"/>
        <v>100407.81771073453</v>
      </c>
      <c r="N59" s="14">
        <f t="shared" si="2"/>
        <v>145.88029419763384</v>
      </c>
      <c r="O59" s="20">
        <f t="shared" si="3"/>
        <v>472.22118177524146</v>
      </c>
    </row>
    <row r="60" spans="8:15" x14ac:dyDescent="0.3">
      <c r="H60" s="4">
        <f t="shared" si="4"/>
        <v>58</v>
      </c>
      <c r="I60" s="14">
        <f t="shared" si="0"/>
        <v>415.81704643596976</v>
      </c>
      <c r="J60" s="14">
        <f t="shared" si="5"/>
        <v>200007.99933570143</v>
      </c>
      <c r="K60" s="14">
        <f t="shared" si="6"/>
        <v>889.02202233990965</v>
      </c>
      <c r="L60" s="14">
        <f t="shared" si="7"/>
        <v>199118.97731336151</v>
      </c>
      <c r="M60" s="14">
        <f t="shared" si="1"/>
        <v>100881.02268663849</v>
      </c>
      <c r="N60" s="14">
        <f t="shared" si="2"/>
        <v>145.53596625258942</v>
      </c>
      <c r="O60" s="20">
        <f t="shared" si="3"/>
        <v>473.2049759039399</v>
      </c>
    </row>
    <row r="61" spans="8:15" x14ac:dyDescent="0.3">
      <c r="H61" s="4">
        <f t="shared" si="4"/>
        <v>59</v>
      </c>
      <c r="I61" s="14">
        <f t="shared" si="0"/>
        <v>414.83120273616981</v>
      </c>
      <c r="J61" s="14">
        <f t="shared" si="5"/>
        <v>199533.80851609769</v>
      </c>
      <c r="K61" s="14">
        <f t="shared" si="6"/>
        <v>889.02202233990965</v>
      </c>
      <c r="L61" s="14">
        <f t="shared" si="7"/>
        <v>198644.78649375777</v>
      </c>
      <c r="M61" s="14">
        <f t="shared" si="1"/>
        <v>101355.21350624223</v>
      </c>
      <c r="N61" s="14">
        <f t="shared" si="2"/>
        <v>145.19092095765942</v>
      </c>
      <c r="O61" s="20">
        <f t="shared" si="3"/>
        <v>474.19081960373984</v>
      </c>
    </row>
    <row r="62" spans="8:15" x14ac:dyDescent="0.3">
      <c r="H62" s="4">
        <f t="shared" si="4"/>
        <v>60</v>
      </c>
      <c r="I62" s="14">
        <f t="shared" si="0"/>
        <v>413.8433051953287</v>
      </c>
      <c r="J62" s="14">
        <f t="shared" si="5"/>
        <v>199058.6297989531</v>
      </c>
      <c r="K62" s="14">
        <f t="shared" si="6"/>
        <v>889.02202233990965</v>
      </c>
      <c r="L62" s="14">
        <f t="shared" si="7"/>
        <v>198169.60777661318</v>
      </c>
      <c r="M62" s="14">
        <f t="shared" si="1"/>
        <v>101830.39222338682</v>
      </c>
      <c r="N62" s="14">
        <f t="shared" si="2"/>
        <v>144.84515681836504</v>
      </c>
      <c r="O62" s="20">
        <f t="shared" si="3"/>
        <v>475.17871714458096</v>
      </c>
    </row>
    <row r="63" spans="8:15" x14ac:dyDescent="0.3">
      <c r="H63" s="4">
        <f t="shared" si="4"/>
        <v>61</v>
      </c>
      <c r="I63" s="14">
        <f t="shared" si="0"/>
        <v>412.8533495346108</v>
      </c>
      <c r="J63" s="14">
        <f t="shared" si="5"/>
        <v>198582.4611261478</v>
      </c>
      <c r="K63" s="14">
        <f t="shared" si="6"/>
        <v>889.02202233990965</v>
      </c>
      <c r="L63" s="14">
        <f t="shared" si="7"/>
        <v>197693.43910380788</v>
      </c>
      <c r="M63" s="14">
        <f t="shared" si="1"/>
        <v>102306.56089619212</v>
      </c>
      <c r="N63" s="14">
        <f t="shared" si="2"/>
        <v>144.49867233711376</v>
      </c>
      <c r="O63" s="20">
        <f t="shared" si="3"/>
        <v>476.16867280529885</v>
      </c>
    </row>
    <row r="64" spans="8:15" x14ac:dyDescent="0.3">
      <c r="H64" s="4">
        <f t="shared" si="4"/>
        <v>62</v>
      </c>
      <c r="I64" s="14">
        <f t="shared" si="0"/>
        <v>411.86133146626639</v>
      </c>
      <c r="J64" s="14">
        <f t="shared" si="5"/>
        <v>198105.30043527414</v>
      </c>
      <c r="K64" s="14">
        <f t="shared" si="6"/>
        <v>889.02202233990965</v>
      </c>
      <c r="L64" s="14">
        <f t="shared" si="7"/>
        <v>197216.27841293422</v>
      </c>
      <c r="M64" s="14">
        <f t="shared" si="1"/>
        <v>102783.72158706578</v>
      </c>
      <c r="N64" s="14">
        <f t="shared" si="2"/>
        <v>144.15146601319321</v>
      </c>
      <c r="O64" s="20">
        <f t="shared" si="3"/>
        <v>477.16069087364326</v>
      </c>
    </row>
    <row r="65" spans="8:15" x14ac:dyDescent="0.3">
      <c r="H65" s="4">
        <f t="shared" si="4"/>
        <v>63</v>
      </c>
      <c r="I65" s="14">
        <f t="shared" si="0"/>
        <v>410.86724669361297</v>
      </c>
      <c r="J65" s="14">
        <f t="shared" si="5"/>
        <v>197627.14565962783</v>
      </c>
      <c r="K65" s="14">
        <f t="shared" si="6"/>
        <v>889.02202233990965</v>
      </c>
      <c r="L65" s="14">
        <f t="shared" si="7"/>
        <v>196738.12363728791</v>
      </c>
      <c r="M65" s="14">
        <f t="shared" si="1"/>
        <v>103261.87636271209</v>
      </c>
      <c r="N65" s="14">
        <f t="shared" si="2"/>
        <v>143.80353634276452</v>
      </c>
      <c r="O65" s="20">
        <f t="shared" si="3"/>
        <v>478.15477564629668</v>
      </c>
    </row>
    <row r="66" spans="8:15" x14ac:dyDescent="0.3">
      <c r="H66" s="4">
        <f t="shared" si="4"/>
        <v>64</v>
      </c>
      <c r="I66" s="14">
        <f t="shared" si="0"/>
        <v>409.87109091101649</v>
      </c>
      <c r="J66" s="14">
        <f t="shared" si="5"/>
        <v>197147.99472819892</v>
      </c>
      <c r="K66" s="14">
        <f t="shared" si="6"/>
        <v>889.02202233990965</v>
      </c>
      <c r="L66" s="14">
        <f t="shared" si="7"/>
        <v>196258.97270585899</v>
      </c>
      <c r="M66" s="14">
        <f t="shared" si="1"/>
        <v>103741.02729414101</v>
      </c>
      <c r="N66" s="14">
        <f t="shared" si="2"/>
        <v>143.45488181885577</v>
      </c>
      <c r="O66" s="20">
        <f t="shared" si="3"/>
        <v>479.15093142889316</v>
      </c>
    </row>
    <row r="67" spans="8:15" x14ac:dyDescent="0.3">
      <c r="H67" s="4">
        <f t="shared" si="4"/>
        <v>65</v>
      </c>
      <c r="I67" s="14">
        <f t="shared" si="0"/>
        <v>408.87285980387287</v>
      </c>
      <c r="J67" s="14">
        <f t="shared" si="5"/>
        <v>196667.84556566286</v>
      </c>
      <c r="K67" s="14">
        <f t="shared" si="6"/>
        <v>889.02202233990965</v>
      </c>
      <c r="L67" s="14">
        <f t="shared" si="7"/>
        <v>195778.82354332294</v>
      </c>
      <c r="M67" s="14">
        <f t="shared" si="1"/>
        <v>104221.17645667706</v>
      </c>
      <c r="N67" s="14">
        <f t="shared" si="2"/>
        <v>143.10550093135549</v>
      </c>
      <c r="O67" s="20">
        <f t="shared" si="3"/>
        <v>480.14916253603678</v>
      </c>
    </row>
    <row r="68" spans="8:15" x14ac:dyDescent="0.3">
      <c r="H68" s="4">
        <f t="shared" si="4"/>
        <v>66</v>
      </c>
      <c r="I68" s="14">
        <f t="shared" ref="I68:I131" si="8">+MAX(0,$B$11*L67)</f>
        <v>407.87254904858946</v>
      </c>
      <c r="J68" s="14">
        <f t="shared" si="5"/>
        <v>196186.69609237154</v>
      </c>
      <c r="K68" s="14">
        <f t="shared" si="6"/>
        <v>889.02202233990965</v>
      </c>
      <c r="L68" s="14">
        <f t="shared" si="7"/>
        <v>195297.67407003161</v>
      </c>
      <c r="M68" s="14">
        <f t="shared" ref="M68:M131" si="9">$B$5-L68</f>
        <v>104702.32592996839</v>
      </c>
      <c r="N68" s="14">
        <f t="shared" ref="N68:N131" si="10">I68*$B$9</f>
        <v>142.75539216700631</v>
      </c>
      <c r="O68" s="20">
        <f t="shared" ref="O68:O131" si="11">+K68-I68</f>
        <v>481.14947329132019</v>
      </c>
    </row>
    <row r="69" spans="8:15" x14ac:dyDescent="0.3">
      <c r="H69" s="4">
        <f t="shared" ref="H69:H132" si="12">H68+1</f>
        <v>67</v>
      </c>
      <c r="I69" s="14">
        <f t="shared" si="8"/>
        <v>406.87015431256589</v>
      </c>
      <c r="J69" s="14">
        <f t="shared" ref="J69:J132" si="13">MAX(0,L68+I69)</f>
        <v>195704.54422434419</v>
      </c>
      <c r="K69" s="14">
        <f t="shared" ref="K69:K132" si="14">+K68</f>
        <v>889.02202233990965</v>
      </c>
      <c r="L69" s="14">
        <f t="shared" ref="L69:L132" si="15">MAX(0,J69-K69)</f>
        <v>194815.52220200427</v>
      </c>
      <c r="M69" s="14">
        <f t="shared" si="9"/>
        <v>105184.47779799573</v>
      </c>
      <c r="N69" s="14">
        <f t="shared" si="10"/>
        <v>142.40455400939805</v>
      </c>
      <c r="O69" s="20">
        <f t="shared" si="11"/>
        <v>482.15186802734377</v>
      </c>
    </row>
    <row r="70" spans="8:15" x14ac:dyDescent="0.3">
      <c r="H70" s="4">
        <f t="shared" si="12"/>
        <v>68</v>
      </c>
      <c r="I70" s="14">
        <f t="shared" si="8"/>
        <v>405.86567125417554</v>
      </c>
      <c r="J70" s="14">
        <f t="shared" si="13"/>
        <v>195221.38787325844</v>
      </c>
      <c r="K70" s="14">
        <f t="shared" si="14"/>
        <v>889.02202233990965</v>
      </c>
      <c r="L70" s="14">
        <f t="shared" si="15"/>
        <v>194332.36585091852</v>
      </c>
      <c r="M70" s="14">
        <f t="shared" si="9"/>
        <v>105667.63414908148</v>
      </c>
      <c r="N70" s="14">
        <f t="shared" si="10"/>
        <v>142.05298493896143</v>
      </c>
      <c r="O70" s="20">
        <f t="shared" si="11"/>
        <v>483.15635108573412</v>
      </c>
    </row>
    <row r="71" spans="8:15" x14ac:dyDescent="0.3">
      <c r="H71" s="4">
        <f t="shared" si="12"/>
        <v>69</v>
      </c>
      <c r="I71" s="14">
        <f t="shared" si="8"/>
        <v>404.85909552274688</v>
      </c>
      <c r="J71" s="14">
        <f t="shared" si="13"/>
        <v>194737.22494644127</v>
      </c>
      <c r="K71" s="14">
        <f t="shared" si="14"/>
        <v>889.02202233990965</v>
      </c>
      <c r="L71" s="14">
        <f t="shared" si="15"/>
        <v>193848.20292410135</v>
      </c>
      <c r="M71" s="14">
        <f t="shared" si="9"/>
        <v>106151.79707589865</v>
      </c>
      <c r="N71" s="14">
        <f t="shared" si="10"/>
        <v>141.7006834329614</v>
      </c>
      <c r="O71" s="20">
        <f t="shared" si="11"/>
        <v>484.16292681716277</v>
      </c>
    </row>
    <row r="72" spans="8:15" x14ac:dyDescent="0.3">
      <c r="H72" s="4">
        <f t="shared" si="12"/>
        <v>70</v>
      </c>
      <c r="I72" s="14">
        <f t="shared" si="8"/>
        <v>403.85042275854448</v>
      </c>
      <c r="J72" s="14">
        <f t="shared" si="13"/>
        <v>194252.0533468599</v>
      </c>
      <c r="K72" s="14">
        <f t="shared" si="14"/>
        <v>889.02202233990965</v>
      </c>
      <c r="L72" s="14">
        <f t="shared" si="15"/>
        <v>193363.03132451998</v>
      </c>
      <c r="M72" s="14">
        <f t="shared" si="9"/>
        <v>106636.96867548002</v>
      </c>
      <c r="N72" s="14">
        <f t="shared" si="10"/>
        <v>141.34764796549055</v>
      </c>
      <c r="O72" s="20">
        <f t="shared" si="11"/>
        <v>485.17159958136517</v>
      </c>
    </row>
    <row r="73" spans="8:15" x14ac:dyDescent="0.3">
      <c r="H73" s="4">
        <f t="shared" si="12"/>
        <v>71</v>
      </c>
      <c r="I73" s="14">
        <f t="shared" si="8"/>
        <v>402.83964859274994</v>
      </c>
      <c r="J73" s="14">
        <f t="shared" si="13"/>
        <v>193765.87097311273</v>
      </c>
      <c r="K73" s="14">
        <f t="shared" si="14"/>
        <v>889.02202233990965</v>
      </c>
      <c r="L73" s="14">
        <f t="shared" si="15"/>
        <v>192876.84895077281</v>
      </c>
      <c r="M73" s="14">
        <f t="shared" si="9"/>
        <v>107123.15104922719</v>
      </c>
      <c r="N73" s="14">
        <f t="shared" si="10"/>
        <v>140.99387700746246</v>
      </c>
      <c r="O73" s="20">
        <f t="shared" si="11"/>
        <v>486.18237374715972</v>
      </c>
    </row>
    <row r="74" spans="8:15" x14ac:dyDescent="0.3">
      <c r="H74" s="4">
        <f t="shared" si="12"/>
        <v>72</v>
      </c>
      <c r="I74" s="14">
        <f t="shared" si="8"/>
        <v>401.82676864744337</v>
      </c>
      <c r="J74" s="14">
        <f t="shared" si="13"/>
        <v>193278.67571942025</v>
      </c>
      <c r="K74" s="14">
        <f t="shared" si="14"/>
        <v>889.02202233990965</v>
      </c>
      <c r="L74" s="14">
        <f t="shared" si="15"/>
        <v>192389.65369708033</v>
      </c>
      <c r="M74" s="14">
        <f t="shared" si="9"/>
        <v>107610.34630291967</v>
      </c>
      <c r="N74" s="14">
        <f t="shared" si="10"/>
        <v>140.63936902660518</v>
      </c>
      <c r="O74" s="20">
        <f t="shared" si="11"/>
        <v>487.19525369246628</v>
      </c>
    </row>
    <row r="75" spans="8:15" x14ac:dyDescent="0.3">
      <c r="H75" s="4">
        <f t="shared" si="12"/>
        <v>73</v>
      </c>
      <c r="I75" s="14">
        <f t="shared" si="8"/>
        <v>400.81177853558404</v>
      </c>
      <c r="J75" s="14">
        <f t="shared" si="13"/>
        <v>192790.4654756159</v>
      </c>
      <c r="K75" s="14">
        <f t="shared" si="14"/>
        <v>889.02202233990965</v>
      </c>
      <c r="L75" s="14">
        <f t="shared" si="15"/>
        <v>191901.44345327598</v>
      </c>
      <c r="M75" s="14">
        <f t="shared" si="9"/>
        <v>108098.55654672402</v>
      </c>
      <c r="N75" s="14">
        <f t="shared" si="10"/>
        <v>140.2841224874544</v>
      </c>
      <c r="O75" s="20">
        <f t="shared" si="11"/>
        <v>488.21024380432561</v>
      </c>
    </row>
    <row r="76" spans="8:15" x14ac:dyDescent="0.3">
      <c r="H76" s="4">
        <f t="shared" si="12"/>
        <v>74</v>
      </c>
      <c r="I76" s="14">
        <f t="shared" si="8"/>
        <v>399.79467386099162</v>
      </c>
      <c r="J76" s="14">
        <f t="shared" si="13"/>
        <v>192301.23812713698</v>
      </c>
      <c r="K76" s="14">
        <f t="shared" si="14"/>
        <v>889.02202233990965</v>
      </c>
      <c r="L76" s="14">
        <f t="shared" si="15"/>
        <v>191412.21610479706</v>
      </c>
      <c r="M76" s="14">
        <f t="shared" si="9"/>
        <v>108587.78389520294</v>
      </c>
      <c r="N76" s="14">
        <f t="shared" si="10"/>
        <v>139.92813585134706</v>
      </c>
      <c r="O76" s="20">
        <f t="shared" si="11"/>
        <v>489.22734847891803</v>
      </c>
    </row>
    <row r="77" spans="8:15" x14ac:dyDescent="0.3">
      <c r="H77" s="4">
        <f t="shared" si="12"/>
        <v>75</v>
      </c>
      <c r="I77" s="14">
        <f t="shared" si="8"/>
        <v>398.77545021832719</v>
      </c>
      <c r="J77" s="14">
        <f t="shared" si="13"/>
        <v>191810.99155501538</v>
      </c>
      <c r="K77" s="14">
        <f t="shared" si="14"/>
        <v>889.02202233990965</v>
      </c>
      <c r="L77" s="14">
        <f t="shared" si="15"/>
        <v>190921.96953267546</v>
      </c>
      <c r="M77" s="14">
        <f t="shared" si="9"/>
        <v>109078.03046732454</v>
      </c>
      <c r="N77" s="14">
        <f t="shared" si="10"/>
        <v>139.57140757641452</v>
      </c>
      <c r="O77" s="20">
        <f t="shared" si="11"/>
        <v>490.24657212158246</v>
      </c>
    </row>
    <row r="78" spans="8:15" x14ac:dyDescent="0.3">
      <c r="H78" s="4">
        <f t="shared" si="12"/>
        <v>76</v>
      </c>
      <c r="I78" s="14">
        <f t="shared" si="8"/>
        <v>397.75410319307389</v>
      </c>
      <c r="J78" s="14">
        <f t="shared" si="13"/>
        <v>191319.72363586852</v>
      </c>
      <c r="K78" s="14">
        <f t="shared" si="14"/>
        <v>889.02202233990965</v>
      </c>
      <c r="L78" s="14">
        <f t="shared" si="15"/>
        <v>190430.7016135286</v>
      </c>
      <c r="M78" s="14">
        <f t="shared" si="9"/>
        <v>109569.2983864714</v>
      </c>
      <c r="N78" s="14">
        <f t="shared" si="10"/>
        <v>139.21393611757586</v>
      </c>
      <c r="O78" s="20">
        <f t="shared" si="11"/>
        <v>491.26791914683577</v>
      </c>
    </row>
    <row r="79" spans="8:15" x14ac:dyDescent="0.3">
      <c r="H79" s="4">
        <f t="shared" si="12"/>
        <v>77</v>
      </c>
      <c r="I79" s="14">
        <f t="shared" si="8"/>
        <v>396.73062836151792</v>
      </c>
      <c r="J79" s="14">
        <f t="shared" si="13"/>
        <v>190827.43224189011</v>
      </c>
      <c r="K79" s="14">
        <f t="shared" si="14"/>
        <v>889.02202233990965</v>
      </c>
      <c r="L79" s="14">
        <f t="shared" si="15"/>
        <v>189938.41021955019</v>
      </c>
      <c r="M79" s="14">
        <f t="shared" si="9"/>
        <v>110061.58978044981</v>
      </c>
      <c r="N79" s="14">
        <f t="shared" si="10"/>
        <v>138.85571992653126</v>
      </c>
      <c r="O79" s="20">
        <f t="shared" si="11"/>
        <v>492.29139397839174</v>
      </c>
    </row>
    <row r="80" spans="8:15" x14ac:dyDescent="0.3">
      <c r="H80" s="4">
        <f t="shared" si="12"/>
        <v>78</v>
      </c>
      <c r="I80" s="14">
        <f t="shared" si="8"/>
        <v>395.70502129072958</v>
      </c>
      <c r="J80" s="14">
        <f t="shared" si="13"/>
        <v>190334.11524084091</v>
      </c>
      <c r="K80" s="14">
        <f t="shared" si="14"/>
        <v>889.02202233990965</v>
      </c>
      <c r="L80" s="14">
        <f t="shared" si="15"/>
        <v>189445.09321850099</v>
      </c>
      <c r="M80" s="14">
        <f t="shared" si="9"/>
        <v>110554.90678149901</v>
      </c>
      <c r="N80" s="14">
        <f t="shared" si="10"/>
        <v>138.49675745175534</v>
      </c>
      <c r="O80" s="20">
        <f t="shared" si="11"/>
        <v>493.31700104918008</v>
      </c>
    </row>
    <row r="81" spans="8:15" x14ac:dyDescent="0.3">
      <c r="H81" s="4">
        <f t="shared" si="12"/>
        <v>79</v>
      </c>
      <c r="I81" s="14">
        <f t="shared" si="8"/>
        <v>394.67727753854371</v>
      </c>
      <c r="J81" s="14">
        <f t="shared" si="13"/>
        <v>189839.77049603953</v>
      </c>
      <c r="K81" s="14">
        <f t="shared" si="14"/>
        <v>889.02202233990965</v>
      </c>
      <c r="L81" s="14">
        <f t="shared" si="15"/>
        <v>188950.74847369961</v>
      </c>
      <c r="M81" s="14">
        <f t="shared" si="9"/>
        <v>111049.25152630039</v>
      </c>
      <c r="N81" s="14">
        <f t="shared" si="10"/>
        <v>138.13704713849029</v>
      </c>
      <c r="O81" s="20">
        <f t="shared" si="11"/>
        <v>494.34474480136595</v>
      </c>
    </row>
    <row r="82" spans="8:15" x14ac:dyDescent="0.3">
      <c r="H82" s="4">
        <f t="shared" si="12"/>
        <v>80</v>
      </c>
      <c r="I82" s="14">
        <f t="shared" si="8"/>
        <v>393.64739265354086</v>
      </c>
      <c r="J82" s="14">
        <f t="shared" si="13"/>
        <v>189344.39586635315</v>
      </c>
      <c r="K82" s="14">
        <f t="shared" si="14"/>
        <v>889.02202233990965</v>
      </c>
      <c r="L82" s="14">
        <f t="shared" si="15"/>
        <v>188455.37384401323</v>
      </c>
      <c r="M82" s="14">
        <f t="shared" si="9"/>
        <v>111544.62615598677</v>
      </c>
      <c r="N82" s="14">
        <f t="shared" si="10"/>
        <v>137.7765874287393</v>
      </c>
      <c r="O82" s="20">
        <f t="shared" si="11"/>
        <v>495.37462968636879</v>
      </c>
    </row>
    <row r="83" spans="8:15" x14ac:dyDescent="0.3">
      <c r="H83" s="4">
        <f t="shared" si="12"/>
        <v>81</v>
      </c>
      <c r="I83" s="14">
        <f t="shared" si="8"/>
        <v>392.61536217502754</v>
      </c>
      <c r="J83" s="14">
        <f t="shared" si="13"/>
        <v>188847.98920618827</v>
      </c>
      <c r="K83" s="14">
        <f t="shared" si="14"/>
        <v>889.02202233990965</v>
      </c>
      <c r="L83" s="14">
        <f t="shared" si="15"/>
        <v>187958.96718384835</v>
      </c>
      <c r="M83" s="14">
        <f t="shared" si="9"/>
        <v>112041.03281615165</v>
      </c>
      <c r="N83" s="14">
        <f t="shared" si="10"/>
        <v>137.41537676125964</v>
      </c>
      <c r="O83" s="20">
        <f t="shared" si="11"/>
        <v>496.40666016488211</v>
      </c>
    </row>
    <row r="84" spans="8:15" x14ac:dyDescent="0.3">
      <c r="H84" s="4">
        <f t="shared" si="12"/>
        <v>82</v>
      </c>
      <c r="I84" s="14">
        <f t="shared" si="8"/>
        <v>391.58118163301737</v>
      </c>
      <c r="J84" s="14">
        <f t="shared" si="13"/>
        <v>188350.54836548137</v>
      </c>
      <c r="K84" s="14">
        <f t="shared" si="14"/>
        <v>889.02202233990965</v>
      </c>
      <c r="L84" s="14">
        <f t="shared" si="15"/>
        <v>187461.52634314145</v>
      </c>
      <c r="M84" s="14">
        <f t="shared" si="9"/>
        <v>112538.47365685855</v>
      </c>
      <c r="N84" s="14">
        <f t="shared" si="10"/>
        <v>137.05341357155606</v>
      </c>
      <c r="O84" s="20">
        <f t="shared" si="11"/>
        <v>497.44084070689229</v>
      </c>
    </row>
    <row r="85" spans="8:15" x14ac:dyDescent="0.3">
      <c r="H85" s="4">
        <f t="shared" si="12"/>
        <v>83</v>
      </c>
      <c r="I85" s="14">
        <f t="shared" si="8"/>
        <v>390.54484654821135</v>
      </c>
      <c r="J85" s="14">
        <f t="shared" si="13"/>
        <v>187852.07118968965</v>
      </c>
      <c r="K85" s="14">
        <f t="shared" si="14"/>
        <v>889.02202233990965</v>
      </c>
      <c r="L85" s="14">
        <f t="shared" si="15"/>
        <v>186963.04916734973</v>
      </c>
      <c r="M85" s="14">
        <f t="shared" si="9"/>
        <v>113036.95083265027</v>
      </c>
      <c r="N85" s="14">
        <f t="shared" si="10"/>
        <v>136.69069629187396</v>
      </c>
      <c r="O85" s="20">
        <f t="shared" si="11"/>
        <v>498.4771757916983</v>
      </c>
    </row>
    <row r="86" spans="8:15" x14ac:dyDescent="0.3">
      <c r="H86" s="4">
        <f t="shared" si="12"/>
        <v>84</v>
      </c>
      <c r="I86" s="14">
        <f t="shared" si="8"/>
        <v>389.5063524319786</v>
      </c>
      <c r="J86" s="14">
        <f t="shared" si="13"/>
        <v>187352.55551978172</v>
      </c>
      <c r="K86" s="14">
        <f t="shared" si="14"/>
        <v>889.02202233990965</v>
      </c>
      <c r="L86" s="14">
        <f t="shared" si="15"/>
        <v>186463.53349744179</v>
      </c>
      <c r="M86" s="14">
        <f t="shared" si="9"/>
        <v>113536.46650255821</v>
      </c>
      <c r="N86" s="14">
        <f t="shared" si="10"/>
        <v>136.32722335119249</v>
      </c>
      <c r="O86" s="20">
        <f t="shared" si="11"/>
        <v>499.51566990793106</v>
      </c>
    </row>
    <row r="87" spans="8:15" x14ac:dyDescent="0.3">
      <c r="H87" s="4">
        <f t="shared" si="12"/>
        <v>85</v>
      </c>
      <c r="I87" s="14">
        <f t="shared" si="8"/>
        <v>388.46569478633705</v>
      </c>
      <c r="J87" s="14">
        <f t="shared" si="13"/>
        <v>186851.99919222813</v>
      </c>
      <c r="K87" s="14">
        <f t="shared" si="14"/>
        <v>889.02202233990965</v>
      </c>
      <c r="L87" s="14">
        <f t="shared" si="15"/>
        <v>185962.97716988821</v>
      </c>
      <c r="M87" s="14">
        <f t="shared" si="9"/>
        <v>114037.02283011179</v>
      </c>
      <c r="N87" s="14">
        <f t="shared" si="10"/>
        <v>135.96299317521795</v>
      </c>
      <c r="O87" s="20">
        <f t="shared" si="11"/>
        <v>500.5563275535726</v>
      </c>
    </row>
    <row r="88" spans="8:15" x14ac:dyDescent="0.3">
      <c r="H88" s="4">
        <f t="shared" si="12"/>
        <v>86</v>
      </c>
      <c r="I88" s="14">
        <f t="shared" si="8"/>
        <v>387.42286910393375</v>
      </c>
      <c r="J88" s="14">
        <f t="shared" si="13"/>
        <v>186350.40003899214</v>
      </c>
      <c r="K88" s="14">
        <f t="shared" si="14"/>
        <v>889.02202233990965</v>
      </c>
      <c r="L88" s="14">
        <f t="shared" si="15"/>
        <v>185461.37801665222</v>
      </c>
      <c r="M88" s="14">
        <f t="shared" si="9"/>
        <v>114538.62198334778</v>
      </c>
      <c r="N88" s="14">
        <f t="shared" si="10"/>
        <v>135.59800418637681</v>
      </c>
      <c r="O88" s="20">
        <f t="shared" si="11"/>
        <v>501.5991532359759</v>
      </c>
    </row>
    <row r="89" spans="8:15" x14ac:dyDescent="0.3">
      <c r="H89" s="4">
        <f t="shared" si="12"/>
        <v>87</v>
      </c>
      <c r="I89" s="14">
        <f t="shared" si="8"/>
        <v>386.37787086802547</v>
      </c>
      <c r="J89" s="14">
        <f t="shared" si="13"/>
        <v>185847.75588752024</v>
      </c>
      <c r="K89" s="14">
        <f t="shared" si="14"/>
        <v>889.02202233990965</v>
      </c>
      <c r="L89" s="14">
        <f t="shared" si="15"/>
        <v>184958.73386518031</v>
      </c>
      <c r="M89" s="14">
        <f t="shared" si="9"/>
        <v>115041.26613481969</v>
      </c>
      <c r="N89" s="14">
        <f t="shared" si="10"/>
        <v>135.2322548038089</v>
      </c>
      <c r="O89" s="20">
        <f t="shared" si="11"/>
        <v>502.64415147188419</v>
      </c>
    </row>
    <row r="90" spans="8:15" x14ac:dyDescent="0.3">
      <c r="H90" s="4">
        <f t="shared" si="12"/>
        <v>88</v>
      </c>
      <c r="I90" s="14">
        <f t="shared" si="8"/>
        <v>385.33069555245896</v>
      </c>
      <c r="J90" s="14">
        <f t="shared" si="13"/>
        <v>185344.06456073278</v>
      </c>
      <c r="K90" s="14">
        <f t="shared" si="14"/>
        <v>889.02202233990965</v>
      </c>
      <c r="L90" s="14">
        <f t="shared" si="15"/>
        <v>184455.04253839285</v>
      </c>
      <c r="M90" s="14">
        <f t="shared" si="9"/>
        <v>115544.95746160715</v>
      </c>
      <c r="N90" s="14">
        <f t="shared" si="10"/>
        <v>134.86574344336063</v>
      </c>
      <c r="O90" s="20">
        <f t="shared" si="11"/>
        <v>503.69132678745069</v>
      </c>
    </row>
    <row r="91" spans="8:15" x14ac:dyDescent="0.3">
      <c r="H91" s="4">
        <f t="shared" si="12"/>
        <v>89</v>
      </c>
      <c r="I91" s="14">
        <f t="shared" si="8"/>
        <v>384.2813386216518</v>
      </c>
      <c r="J91" s="14">
        <f t="shared" si="13"/>
        <v>184839.32387701451</v>
      </c>
      <c r="K91" s="14">
        <f t="shared" si="14"/>
        <v>889.02202233990965</v>
      </c>
      <c r="L91" s="14">
        <f t="shared" si="15"/>
        <v>183950.30185467459</v>
      </c>
      <c r="M91" s="14">
        <f t="shared" si="9"/>
        <v>116049.69814532541</v>
      </c>
      <c r="N91" s="14">
        <f t="shared" si="10"/>
        <v>134.49846851757812</v>
      </c>
      <c r="O91" s="20">
        <f t="shared" si="11"/>
        <v>504.74068371825786</v>
      </c>
    </row>
    <row r="92" spans="8:15" x14ac:dyDescent="0.3">
      <c r="H92" s="4">
        <f t="shared" si="12"/>
        <v>90</v>
      </c>
      <c r="I92" s="14">
        <f t="shared" si="8"/>
        <v>383.22979553057206</v>
      </c>
      <c r="J92" s="14">
        <f t="shared" si="13"/>
        <v>184333.53165020517</v>
      </c>
      <c r="K92" s="14">
        <f t="shared" si="14"/>
        <v>889.02202233990965</v>
      </c>
      <c r="L92" s="14">
        <f t="shared" si="15"/>
        <v>183444.50962786525</v>
      </c>
      <c r="M92" s="14">
        <f t="shared" si="9"/>
        <v>116555.49037213475</v>
      </c>
      <c r="N92" s="14">
        <f t="shared" si="10"/>
        <v>134.13042843570022</v>
      </c>
      <c r="O92" s="20">
        <f t="shared" si="11"/>
        <v>505.79222680933759</v>
      </c>
    </row>
    <row r="93" spans="8:15" x14ac:dyDescent="0.3">
      <c r="H93" s="4">
        <f t="shared" si="12"/>
        <v>91</v>
      </c>
      <c r="I93" s="14">
        <f t="shared" si="8"/>
        <v>382.17606172471926</v>
      </c>
      <c r="J93" s="14">
        <f t="shared" si="13"/>
        <v>183826.68568958997</v>
      </c>
      <c r="K93" s="14">
        <f t="shared" si="14"/>
        <v>889.02202233990965</v>
      </c>
      <c r="L93" s="14">
        <f t="shared" si="15"/>
        <v>182937.66366725005</v>
      </c>
      <c r="M93" s="14">
        <f t="shared" si="9"/>
        <v>117062.33633274995</v>
      </c>
      <c r="N93" s="14">
        <f t="shared" si="10"/>
        <v>133.76162160365175</v>
      </c>
      <c r="O93" s="20">
        <f t="shared" si="11"/>
        <v>506.84596061519039</v>
      </c>
    </row>
    <row r="94" spans="8:15" x14ac:dyDescent="0.3">
      <c r="H94" s="4">
        <f t="shared" si="12"/>
        <v>92</v>
      </c>
      <c r="I94" s="14">
        <f t="shared" si="8"/>
        <v>381.12013264010426</v>
      </c>
      <c r="J94" s="14">
        <f t="shared" si="13"/>
        <v>183318.78379989014</v>
      </c>
      <c r="K94" s="14">
        <f t="shared" si="14"/>
        <v>889.02202233990965</v>
      </c>
      <c r="L94" s="14">
        <f t="shared" si="15"/>
        <v>182429.76177755021</v>
      </c>
      <c r="M94" s="14">
        <f t="shared" si="9"/>
        <v>117570.23822244979</v>
      </c>
      <c r="N94" s="14">
        <f t="shared" si="10"/>
        <v>133.39204642403649</v>
      </c>
      <c r="O94" s="20">
        <f t="shared" si="11"/>
        <v>507.90188969980539</v>
      </c>
    </row>
    <row r="95" spans="8:15" x14ac:dyDescent="0.3">
      <c r="H95" s="4">
        <f t="shared" si="12"/>
        <v>93</v>
      </c>
      <c r="I95" s="14">
        <f t="shared" si="8"/>
        <v>380.06200370322961</v>
      </c>
      <c r="J95" s="14">
        <f t="shared" si="13"/>
        <v>182809.82378125345</v>
      </c>
      <c r="K95" s="14">
        <f t="shared" si="14"/>
        <v>889.02202233990965</v>
      </c>
      <c r="L95" s="14">
        <f t="shared" si="15"/>
        <v>181920.80175891353</v>
      </c>
      <c r="M95" s="14">
        <f t="shared" si="9"/>
        <v>118079.19824108647</v>
      </c>
      <c r="N95" s="14">
        <f t="shared" si="10"/>
        <v>133.02170129613035</v>
      </c>
      <c r="O95" s="20">
        <f t="shared" si="11"/>
        <v>508.96001863668005</v>
      </c>
    </row>
    <row r="96" spans="8:15" x14ac:dyDescent="0.3">
      <c r="H96" s="4">
        <f t="shared" si="12"/>
        <v>94</v>
      </c>
      <c r="I96" s="14">
        <f t="shared" si="8"/>
        <v>379.00167033106982</v>
      </c>
      <c r="J96" s="14">
        <f t="shared" si="13"/>
        <v>182299.80342924461</v>
      </c>
      <c r="K96" s="14">
        <f t="shared" si="14"/>
        <v>889.02202233990965</v>
      </c>
      <c r="L96" s="14">
        <f t="shared" si="15"/>
        <v>181410.78140690469</v>
      </c>
      <c r="M96" s="14">
        <f t="shared" si="9"/>
        <v>118589.21859309531</v>
      </c>
      <c r="N96" s="14">
        <f t="shared" si="10"/>
        <v>132.65058461587444</v>
      </c>
      <c r="O96" s="20">
        <f t="shared" si="11"/>
        <v>510.02035200883984</v>
      </c>
    </row>
    <row r="97" spans="8:15" x14ac:dyDescent="0.3">
      <c r="H97" s="4">
        <f t="shared" si="12"/>
        <v>95</v>
      </c>
      <c r="I97" s="14">
        <f t="shared" si="8"/>
        <v>377.93912793105142</v>
      </c>
      <c r="J97" s="14">
        <f t="shared" si="13"/>
        <v>181788.72053483574</v>
      </c>
      <c r="K97" s="14">
        <f t="shared" si="14"/>
        <v>889.02202233990965</v>
      </c>
      <c r="L97" s="14">
        <f t="shared" si="15"/>
        <v>180899.69851249582</v>
      </c>
      <c r="M97" s="14">
        <f t="shared" si="9"/>
        <v>119100.30148750418</v>
      </c>
      <c r="N97" s="14">
        <f t="shared" si="10"/>
        <v>132.27869477586799</v>
      </c>
      <c r="O97" s="20">
        <f t="shared" si="11"/>
        <v>511.08289440885824</v>
      </c>
    </row>
    <row r="98" spans="8:15" x14ac:dyDescent="0.3">
      <c r="H98" s="4">
        <f t="shared" si="12"/>
        <v>96</v>
      </c>
      <c r="I98" s="14">
        <f t="shared" si="8"/>
        <v>376.87437190103293</v>
      </c>
      <c r="J98" s="14">
        <f t="shared" si="13"/>
        <v>181276.57288439685</v>
      </c>
      <c r="K98" s="14">
        <f t="shared" si="14"/>
        <v>889.02202233990965</v>
      </c>
      <c r="L98" s="14">
        <f t="shared" si="15"/>
        <v>180387.55086205693</v>
      </c>
      <c r="M98" s="14">
        <f t="shared" si="9"/>
        <v>119612.44913794307</v>
      </c>
      <c r="N98" s="14">
        <f t="shared" si="10"/>
        <v>131.90603016536153</v>
      </c>
      <c r="O98" s="20">
        <f t="shared" si="11"/>
        <v>512.14765043887678</v>
      </c>
    </row>
    <row r="99" spans="8:15" x14ac:dyDescent="0.3">
      <c r="H99" s="4">
        <f t="shared" si="12"/>
        <v>97</v>
      </c>
      <c r="I99" s="14">
        <f t="shared" si="8"/>
        <v>375.80739762928528</v>
      </c>
      <c r="J99" s="14">
        <f t="shared" si="13"/>
        <v>180763.35825968621</v>
      </c>
      <c r="K99" s="14">
        <f t="shared" si="14"/>
        <v>889.02202233990965</v>
      </c>
      <c r="L99" s="14">
        <f t="shared" si="15"/>
        <v>179874.33623734629</v>
      </c>
      <c r="M99" s="14">
        <f t="shared" si="9"/>
        <v>120125.66376265371</v>
      </c>
      <c r="N99" s="14">
        <f t="shared" si="10"/>
        <v>131.53258917024985</v>
      </c>
      <c r="O99" s="20">
        <f t="shared" si="11"/>
        <v>513.21462471062432</v>
      </c>
    </row>
    <row r="100" spans="8:15" x14ac:dyDescent="0.3">
      <c r="H100" s="4">
        <f t="shared" si="12"/>
        <v>98</v>
      </c>
      <c r="I100" s="14">
        <f t="shared" si="8"/>
        <v>374.73820049447141</v>
      </c>
      <c r="J100" s="14">
        <f t="shared" si="13"/>
        <v>180249.07443784075</v>
      </c>
      <c r="K100" s="14">
        <f t="shared" si="14"/>
        <v>889.02202233990965</v>
      </c>
      <c r="L100" s="14">
        <f t="shared" si="15"/>
        <v>179360.05241550083</v>
      </c>
      <c r="M100" s="14">
        <f t="shared" si="9"/>
        <v>120639.94758449917</v>
      </c>
      <c r="N100" s="14">
        <f t="shared" si="10"/>
        <v>131.15837017306498</v>
      </c>
      <c r="O100" s="20">
        <f t="shared" si="11"/>
        <v>514.2838218454383</v>
      </c>
    </row>
    <row r="101" spans="8:15" x14ac:dyDescent="0.3">
      <c r="H101" s="4">
        <f t="shared" si="12"/>
        <v>99</v>
      </c>
      <c r="I101" s="14">
        <f t="shared" si="8"/>
        <v>373.66677586562673</v>
      </c>
      <c r="J101" s="14">
        <f t="shared" si="13"/>
        <v>179733.71919136646</v>
      </c>
      <c r="K101" s="14">
        <f t="shared" si="14"/>
        <v>889.02202233990965</v>
      </c>
      <c r="L101" s="14">
        <f t="shared" si="15"/>
        <v>178844.69716902653</v>
      </c>
      <c r="M101" s="14">
        <f t="shared" si="9"/>
        <v>121155.30283097347</v>
      </c>
      <c r="N101" s="14">
        <f t="shared" si="10"/>
        <v>130.78337155296936</v>
      </c>
      <c r="O101" s="20">
        <f t="shared" si="11"/>
        <v>515.35524647428292</v>
      </c>
    </row>
    <row r="102" spans="8:15" x14ac:dyDescent="0.3">
      <c r="H102" s="4">
        <f t="shared" si="12"/>
        <v>100</v>
      </c>
      <c r="I102" s="14">
        <f t="shared" si="8"/>
        <v>372.59311910213859</v>
      </c>
      <c r="J102" s="14">
        <f t="shared" si="13"/>
        <v>179217.29028812869</v>
      </c>
      <c r="K102" s="14">
        <f t="shared" si="14"/>
        <v>889.02202233990965</v>
      </c>
      <c r="L102" s="14">
        <f t="shared" si="15"/>
        <v>178328.26826578876</v>
      </c>
      <c r="M102" s="14">
        <f t="shared" si="9"/>
        <v>121671.73173421124</v>
      </c>
      <c r="N102" s="14">
        <f t="shared" si="10"/>
        <v>130.40759168574849</v>
      </c>
      <c r="O102" s="20">
        <f t="shared" si="11"/>
        <v>516.42890323777101</v>
      </c>
    </row>
    <row r="103" spans="8:15" x14ac:dyDescent="0.3">
      <c r="H103" s="4">
        <f t="shared" si="12"/>
        <v>101</v>
      </c>
      <c r="I103" s="14">
        <f t="shared" si="8"/>
        <v>371.51722555372658</v>
      </c>
      <c r="J103" s="14">
        <f t="shared" si="13"/>
        <v>178699.78549134248</v>
      </c>
      <c r="K103" s="14">
        <f t="shared" si="14"/>
        <v>889.02202233990965</v>
      </c>
      <c r="L103" s="14">
        <f t="shared" si="15"/>
        <v>177810.76346900256</v>
      </c>
      <c r="M103" s="14">
        <f t="shared" si="9"/>
        <v>122189.23653099744</v>
      </c>
      <c r="N103" s="14">
        <f t="shared" si="10"/>
        <v>130.0310289438043</v>
      </c>
      <c r="O103" s="20">
        <f t="shared" si="11"/>
        <v>517.50479678618308</v>
      </c>
    </row>
    <row r="104" spans="8:15" x14ac:dyDescent="0.3">
      <c r="H104" s="4">
        <f t="shared" si="12"/>
        <v>102</v>
      </c>
      <c r="I104" s="14">
        <f t="shared" si="8"/>
        <v>370.43909056042202</v>
      </c>
      <c r="J104" s="14">
        <f t="shared" si="13"/>
        <v>178181.20255956298</v>
      </c>
      <c r="K104" s="14">
        <f t="shared" si="14"/>
        <v>889.02202233990965</v>
      </c>
      <c r="L104" s="14">
        <f t="shared" si="15"/>
        <v>177292.18053722306</v>
      </c>
      <c r="M104" s="14">
        <f t="shared" si="9"/>
        <v>122707.81946277694</v>
      </c>
      <c r="N104" s="14">
        <f t="shared" si="10"/>
        <v>129.65368169614769</v>
      </c>
      <c r="O104" s="20">
        <f t="shared" si="11"/>
        <v>518.58293177948758</v>
      </c>
    </row>
    <row r="105" spans="8:15" x14ac:dyDescent="0.3">
      <c r="H105" s="4">
        <f t="shared" si="12"/>
        <v>103</v>
      </c>
      <c r="I105" s="14">
        <f t="shared" si="8"/>
        <v>369.35870945254806</v>
      </c>
      <c r="J105" s="14">
        <f t="shared" si="13"/>
        <v>177661.53924667562</v>
      </c>
      <c r="K105" s="14">
        <f t="shared" si="14"/>
        <v>889.02202233990965</v>
      </c>
      <c r="L105" s="14">
        <f t="shared" si="15"/>
        <v>176772.51722433569</v>
      </c>
      <c r="M105" s="14">
        <f t="shared" si="9"/>
        <v>123227.48277566431</v>
      </c>
      <c r="N105" s="14">
        <f t="shared" si="10"/>
        <v>129.27554830839182</v>
      </c>
      <c r="O105" s="20">
        <f t="shared" si="11"/>
        <v>519.6633128873616</v>
      </c>
    </row>
    <row r="106" spans="8:15" x14ac:dyDescent="0.3">
      <c r="H106" s="4">
        <f t="shared" si="12"/>
        <v>104</v>
      </c>
      <c r="I106" s="14">
        <f t="shared" si="8"/>
        <v>368.27607755069937</v>
      </c>
      <c r="J106" s="14">
        <f t="shared" si="13"/>
        <v>177140.79330188638</v>
      </c>
      <c r="K106" s="14">
        <f t="shared" si="14"/>
        <v>889.02202233990965</v>
      </c>
      <c r="L106" s="14">
        <f t="shared" si="15"/>
        <v>176251.77127954646</v>
      </c>
      <c r="M106" s="14">
        <f t="shared" si="9"/>
        <v>123748.22872045354</v>
      </c>
      <c r="N106" s="14">
        <f t="shared" si="10"/>
        <v>128.89662714274476</v>
      </c>
      <c r="O106" s="20">
        <f t="shared" si="11"/>
        <v>520.74594478921028</v>
      </c>
    </row>
    <row r="107" spans="8:15" x14ac:dyDescent="0.3">
      <c r="H107" s="4">
        <f t="shared" si="12"/>
        <v>105</v>
      </c>
      <c r="I107" s="14">
        <f t="shared" si="8"/>
        <v>367.19119016572176</v>
      </c>
      <c r="J107" s="14">
        <f t="shared" si="13"/>
        <v>176618.96246971219</v>
      </c>
      <c r="K107" s="14">
        <f t="shared" si="14"/>
        <v>889.02202233990965</v>
      </c>
      <c r="L107" s="14">
        <f t="shared" si="15"/>
        <v>175729.94044737227</v>
      </c>
      <c r="M107" s="14">
        <f t="shared" si="9"/>
        <v>124270.05955262773</v>
      </c>
      <c r="N107" s="14">
        <f t="shared" si="10"/>
        <v>128.51691655800261</v>
      </c>
      <c r="O107" s="20">
        <f t="shared" si="11"/>
        <v>521.83083217418789</v>
      </c>
    </row>
    <row r="108" spans="8:15" x14ac:dyDescent="0.3">
      <c r="H108" s="4">
        <f t="shared" si="12"/>
        <v>106</v>
      </c>
      <c r="I108" s="14">
        <f t="shared" si="8"/>
        <v>366.10404259869222</v>
      </c>
      <c r="J108" s="14">
        <f t="shared" si="13"/>
        <v>176096.04448997095</v>
      </c>
      <c r="K108" s="14">
        <f t="shared" si="14"/>
        <v>889.02202233990965</v>
      </c>
      <c r="L108" s="14">
        <f t="shared" si="15"/>
        <v>175207.02246763103</v>
      </c>
      <c r="M108" s="14">
        <f t="shared" si="9"/>
        <v>124792.97753236897</v>
      </c>
      <c r="N108" s="14">
        <f t="shared" si="10"/>
        <v>128.13641490954228</v>
      </c>
      <c r="O108" s="20">
        <f t="shared" si="11"/>
        <v>522.91797974121744</v>
      </c>
    </row>
    <row r="109" spans="8:15" x14ac:dyDescent="0.3">
      <c r="H109" s="4">
        <f t="shared" si="12"/>
        <v>107</v>
      </c>
      <c r="I109" s="14">
        <f t="shared" si="8"/>
        <v>365.01463014089796</v>
      </c>
      <c r="J109" s="14">
        <f t="shared" si="13"/>
        <v>175572.03709777194</v>
      </c>
      <c r="K109" s="14">
        <f t="shared" si="14"/>
        <v>889.02202233990965</v>
      </c>
      <c r="L109" s="14">
        <f t="shared" si="15"/>
        <v>174683.01507543202</v>
      </c>
      <c r="M109" s="14">
        <f t="shared" si="9"/>
        <v>125316.98492456798</v>
      </c>
      <c r="N109" s="14">
        <f t="shared" si="10"/>
        <v>127.75512054931428</v>
      </c>
      <c r="O109" s="20">
        <f t="shared" si="11"/>
        <v>524.00739219901175</v>
      </c>
    </row>
    <row r="110" spans="8:15" x14ac:dyDescent="0.3">
      <c r="H110" s="4">
        <f t="shared" si="12"/>
        <v>108</v>
      </c>
      <c r="I110" s="14">
        <f t="shared" si="8"/>
        <v>363.92294807381671</v>
      </c>
      <c r="J110" s="14">
        <f t="shared" si="13"/>
        <v>175046.93802350585</v>
      </c>
      <c r="K110" s="14">
        <f t="shared" si="14"/>
        <v>889.02202233990965</v>
      </c>
      <c r="L110" s="14">
        <f t="shared" si="15"/>
        <v>174157.91600116593</v>
      </c>
      <c r="M110" s="14">
        <f t="shared" si="9"/>
        <v>125842.08399883407</v>
      </c>
      <c r="N110" s="14">
        <f t="shared" si="10"/>
        <v>127.37303182583584</v>
      </c>
      <c r="O110" s="20">
        <f t="shared" si="11"/>
        <v>525.09907426609288</v>
      </c>
    </row>
    <row r="111" spans="8:15" x14ac:dyDescent="0.3">
      <c r="H111" s="4">
        <f t="shared" si="12"/>
        <v>109</v>
      </c>
      <c r="I111" s="14">
        <f t="shared" si="8"/>
        <v>362.82899166909567</v>
      </c>
      <c r="J111" s="14">
        <f t="shared" si="13"/>
        <v>174520.74499283501</v>
      </c>
      <c r="K111" s="14">
        <f t="shared" si="14"/>
        <v>889.02202233990965</v>
      </c>
      <c r="L111" s="14">
        <f t="shared" si="15"/>
        <v>173631.72297049509</v>
      </c>
      <c r="M111" s="14">
        <f t="shared" si="9"/>
        <v>126368.27702950491</v>
      </c>
      <c r="N111" s="14">
        <f t="shared" si="10"/>
        <v>126.99014708418348</v>
      </c>
      <c r="O111" s="20">
        <f t="shared" si="11"/>
        <v>526.19303067081398</v>
      </c>
    </row>
    <row r="112" spans="8:15" x14ac:dyDescent="0.3">
      <c r="H112" s="4">
        <f t="shared" si="12"/>
        <v>110</v>
      </c>
      <c r="I112" s="14">
        <f t="shared" si="8"/>
        <v>361.73275618853143</v>
      </c>
      <c r="J112" s="14">
        <f t="shared" si="13"/>
        <v>173993.45572668361</v>
      </c>
      <c r="K112" s="14">
        <f t="shared" si="14"/>
        <v>889.02202233990965</v>
      </c>
      <c r="L112" s="14">
        <f t="shared" si="15"/>
        <v>173104.43370434368</v>
      </c>
      <c r="M112" s="14">
        <f t="shared" si="9"/>
        <v>126895.56629565632</v>
      </c>
      <c r="N112" s="14">
        <f t="shared" si="10"/>
        <v>126.606464665986</v>
      </c>
      <c r="O112" s="20">
        <f t="shared" si="11"/>
        <v>527.28926615137823</v>
      </c>
    </row>
    <row r="113" spans="8:15" x14ac:dyDescent="0.3">
      <c r="H113" s="4">
        <f t="shared" si="12"/>
        <v>111</v>
      </c>
      <c r="I113" s="14">
        <f t="shared" si="8"/>
        <v>360.63423688404936</v>
      </c>
      <c r="J113" s="14">
        <f t="shared" si="13"/>
        <v>173465.06794122772</v>
      </c>
      <c r="K113" s="14">
        <f t="shared" si="14"/>
        <v>889.02202233990965</v>
      </c>
      <c r="L113" s="14">
        <f t="shared" si="15"/>
        <v>172576.0459188878</v>
      </c>
      <c r="M113" s="14">
        <f t="shared" si="9"/>
        <v>127423.9540811122</v>
      </c>
      <c r="N113" s="14">
        <f t="shared" si="10"/>
        <v>126.22198290941726</v>
      </c>
      <c r="O113" s="20">
        <f t="shared" si="11"/>
        <v>528.38778545586024</v>
      </c>
    </row>
    <row r="114" spans="8:15" x14ac:dyDescent="0.3">
      <c r="H114" s="4">
        <f t="shared" si="12"/>
        <v>112</v>
      </c>
      <c r="I114" s="14">
        <f t="shared" si="8"/>
        <v>359.5334289976829</v>
      </c>
      <c r="J114" s="14">
        <f t="shared" si="13"/>
        <v>172935.57934788548</v>
      </c>
      <c r="K114" s="14">
        <f t="shared" si="14"/>
        <v>889.02202233990965</v>
      </c>
      <c r="L114" s="14">
        <f t="shared" si="15"/>
        <v>172046.55732554555</v>
      </c>
      <c r="M114" s="14">
        <f t="shared" si="9"/>
        <v>127953.44267445445</v>
      </c>
      <c r="N114" s="14">
        <f t="shared" si="10"/>
        <v>125.83670014918901</v>
      </c>
      <c r="O114" s="20">
        <f t="shared" si="11"/>
        <v>529.48859334222675</v>
      </c>
    </row>
    <row r="115" spans="8:15" x14ac:dyDescent="0.3">
      <c r="H115" s="4">
        <f t="shared" si="12"/>
        <v>113</v>
      </c>
      <c r="I115" s="14">
        <f t="shared" si="8"/>
        <v>358.43032776155326</v>
      </c>
      <c r="J115" s="14">
        <f t="shared" si="13"/>
        <v>172404.98765330709</v>
      </c>
      <c r="K115" s="14">
        <f t="shared" si="14"/>
        <v>889.02202233990965</v>
      </c>
      <c r="L115" s="14">
        <f t="shared" si="15"/>
        <v>171515.96563096717</v>
      </c>
      <c r="M115" s="14">
        <f t="shared" si="9"/>
        <v>128484.03436903283</v>
      </c>
      <c r="N115" s="14">
        <f t="shared" si="10"/>
        <v>125.45061471654363</v>
      </c>
      <c r="O115" s="20">
        <f t="shared" si="11"/>
        <v>530.5916945783564</v>
      </c>
    </row>
    <row r="116" spans="8:15" x14ac:dyDescent="0.3">
      <c r="H116" s="4">
        <f t="shared" si="12"/>
        <v>114</v>
      </c>
      <c r="I116" s="14">
        <f t="shared" si="8"/>
        <v>357.32492839784828</v>
      </c>
      <c r="J116" s="14">
        <f t="shared" si="13"/>
        <v>171873.29055936501</v>
      </c>
      <c r="K116" s="14">
        <f t="shared" si="14"/>
        <v>889.02202233990965</v>
      </c>
      <c r="L116" s="14">
        <f t="shared" si="15"/>
        <v>170984.26853702508</v>
      </c>
      <c r="M116" s="14">
        <f t="shared" si="9"/>
        <v>129015.73146297492</v>
      </c>
      <c r="N116" s="14">
        <f t="shared" si="10"/>
        <v>125.0637249392469</v>
      </c>
      <c r="O116" s="20">
        <f t="shared" si="11"/>
        <v>531.69709394206143</v>
      </c>
    </row>
    <row r="117" spans="8:15" x14ac:dyDescent="0.3">
      <c r="H117" s="4">
        <f t="shared" si="12"/>
        <v>115</v>
      </c>
      <c r="I117" s="14">
        <f t="shared" si="8"/>
        <v>356.21722611880227</v>
      </c>
      <c r="J117" s="14">
        <f t="shared" si="13"/>
        <v>171340.48576314389</v>
      </c>
      <c r="K117" s="14">
        <f t="shared" si="14"/>
        <v>889.02202233990965</v>
      </c>
      <c r="L117" s="14">
        <f t="shared" si="15"/>
        <v>170451.46374080397</v>
      </c>
      <c r="M117" s="14">
        <f t="shared" si="9"/>
        <v>129548.53625919603</v>
      </c>
      <c r="N117" s="14">
        <f t="shared" si="10"/>
        <v>124.67602914158078</v>
      </c>
      <c r="O117" s="20">
        <f t="shared" si="11"/>
        <v>532.80479622110738</v>
      </c>
    </row>
    <row r="118" spans="8:15" x14ac:dyDescent="0.3">
      <c r="H118" s="4">
        <f t="shared" si="12"/>
        <v>116</v>
      </c>
      <c r="I118" s="14">
        <f t="shared" si="8"/>
        <v>355.10721612667493</v>
      </c>
      <c r="J118" s="14">
        <f t="shared" si="13"/>
        <v>170806.57095693063</v>
      </c>
      <c r="K118" s="14">
        <f t="shared" si="14"/>
        <v>889.02202233990965</v>
      </c>
      <c r="L118" s="14">
        <f t="shared" si="15"/>
        <v>169917.54893459071</v>
      </c>
      <c r="M118" s="14">
        <f t="shared" si="9"/>
        <v>130082.45106540929</v>
      </c>
      <c r="N118" s="14">
        <f t="shared" si="10"/>
        <v>124.28752564433621</v>
      </c>
      <c r="O118" s="20">
        <f t="shared" si="11"/>
        <v>533.91480621323467</v>
      </c>
    </row>
    <row r="119" spans="8:15" x14ac:dyDescent="0.3">
      <c r="H119" s="4">
        <f t="shared" si="12"/>
        <v>117</v>
      </c>
      <c r="I119" s="14">
        <f t="shared" si="8"/>
        <v>353.99489361373065</v>
      </c>
      <c r="J119" s="14">
        <f t="shared" si="13"/>
        <v>170271.54382820445</v>
      </c>
      <c r="K119" s="14">
        <f t="shared" si="14"/>
        <v>889.02202233990965</v>
      </c>
      <c r="L119" s="14">
        <f t="shared" si="15"/>
        <v>169382.52180586453</v>
      </c>
      <c r="M119" s="14">
        <f t="shared" si="9"/>
        <v>130617.47819413547</v>
      </c>
      <c r="N119" s="14">
        <f t="shared" si="10"/>
        <v>123.89821276480572</v>
      </c>
      <c r="O119" s="20">
        <f t="shared" si="11"/>
        <v>535.02712872617894</v>
      </c>
    </row>
    <row r="120" spans="8:15" x14ac:dyDescent="0.3">
      <c r="H120" s="4">
        <f t="shared" si="12"/>
        <v>118</v>
      </c>
      <c r="I120" s="14">
        <f t="shared" si="8"/>
        <v>352.88025376221776</v>
      </c>
      <c r="J120" s="14">
        <f t="shared" si="13"/>
        <v>169735.40205962674</v>
      </c>
      <c r="K120" s="14">
        <f t="shared" si="14"/>
        <v>889.02202233990965</v>
      </c>
      <c r="L120" s="14">
        <f t="shared" si="15"/>
        <v>168846.38003728681</v>
      </c>
      <c r="M120" s="14">
        <f t="shared" si="9"/>
        <v>131153.61996271319</v>
      </c>
      <c r="N120" s="14">
        <f t="shared" si="10"/>
        <v>123.50808881677621</v>
      </c>
      <c r="O120" s="20">
        <f t="shared" si="11"/>
        <v>536.14176857769189</v>
      </c>
    </row>
    <row r="121" spans="8:15" x14ac:dyDescent="0.3">
      <c r="H121" s="4">
        <f t="shared" si="12"/>
        <v>119</v>
      </c>
      <c r="I121" s="14">
        <f t="shared" si="8"/>
        <v>351.7632917443475</v>
      </c>
      <c r="J121" s="14">
        <f t="shared" si="13"/>
        <v>169198.14332903115</v>
      </c>
      <c r="K121" s="14">
        <f t="shared" si="14"/>
        <v>889.02202233990965</v>
      </c>
      <c r="L121" s="14">
        <f t="shared" si="15"/>
        <v>168309.12130669123</v>
      </c>
      <c r="M121" s="14">
        <f t="shared" si="9"/>
        <v>131690.87869330877</v>
      </c>
      <c r="N121" s="14">
        <f t="shared" si="10"/>
        <v>123.11715211052162</v>
      </c>
      <c r="O121" s="20">
        <f t="shared" si="11"/>
        <v>537.25873059556216</v>
      </c>
    </row>
    <row r="122" spans="8:15" x14ac:dyDescent="0.3">
      <c r="H122" s="4">
        <f t="shared" si="12"/>
        <v>120</v>
      </c>
      <c r="I122" s="14">
        <f t="shared" si="8"/>
        <v>350.6440027222734</v>
      </c>
      <c r="J122" s="14">
        <f t="shared" si="13"/>
        <v>168659.76530941352</v>
      </c>
      <c r="K122" s="14">
        <f t="shared" si="14"/>
        <v>889.02202233990965</v>
      </c>
      <c r="L122" s="14">
        <f t="shared" si="15"/>
        <v>167770.74328707359</v>
      </c>
      <c r="M122" s="14">
        <f t="shared" si="9"/>
        <v>132229.25671292641</v>
      </c>
      <c r="N122" s="14">
        <f t="shared" si="10"/>
        <v>122.72540095279568</v>
      </c>
      <c r="O122" s="20">
        <f t="shared" si="11"/>
        <v>538.37801961763626</v>
      </c>
    </row>
    <row r="123" spans="8:15" x14ac:dyDescent="0.3">
      <c r="H123" s="4">
        <f t="shared" si="12"/>
        <v>121</v>
      </c>
      <c r="I123" s="14">
        <f t="shared" si="8"/>
        <v>349.52238184806998</v>
      </c>
      <c r="J123" s="14">
        <f t="shared" si="13"/>
        <v>168120.26566892167</v>
      </c>
      <c r="K123" s="14">
        <f t="shared" si="14"/>
        <v>889.02202233990965</v>
      </c>
      <c r="L123" s="14">
        <f t="shared" si="15"/>
        <v>167231.24364658174</v>
      </c>
      <c r="M123" s="14">
        <f t="shared" si="9"/>
        <v>132768.75635341826</v>
      </c>
      <c r="N123" s="14">
        <f t="shared" si="10"/>
        <v>122.33283364682448</v>
      </c>
      <c r="O123" s="20">
        <f t="shared" si="11"/>
        <v>539.49964049183973</v>
      </c>
    </row>
    <row r="124" spans="8:15" x14ac:dyDescent="0.3">
      <c r="H124" s="4">
        <f t="shared" si="12"/>
        <v>122</v>
      </c>
      <c r="I124" s="14">
        <f t="shared" si="8"/>
        <v>348.39842426371195</v>
      </c>
      <c r="J124" s="14">
        <f t="shared" si="13"/>
        <v>167579.64207084547</v>
      </c>
      <c r="K124" s="14">
        <f t="shared" si="14"/>
        <v>889.02202233990965</v>
      </c>
      <c r="L124" s="14">
        <f t="shared" si="15"/>
        <v>166690.62004850555</v>
      </c>
      <c r="M124" s="14">
        <f t="shared" si="9"/>
        <v>133309.37995149445</v>
      </c>
      <c r="N124" s="14">
        <f t="shared" si="10"/>
        <v>121.93944849229918</v>
      </c>
      <c r="O124" s="20">
        <f t="shared" si="11"/>
        <v>540.62359807619771</v>
      </c>
    </row>
    <row r="125" spans="8:15" x14ac:dyDescent="0.3">
      <c r="H125" s="4">
        <f t="shared" si="12"/>
        <v>123</v>
      </c>
      <c r="I125" s="14">
        <f t="shared" si="8"/>
        <v>347.27212510105323</v>
      </c>
      <c r="J125" s="14">
        <f t="shared" si="13"/>
        <v>167037.89217360661</v>
      </c>
      <c r="K125" s="14">
        <f t="shared" si="14"/>
        <v>889.02202233990965</v>
      </c>
      <c r="L125" s="14">
        <f t="shared" si="15"/>
        <v>166148.87015126669</v>
      </c>
      <c r="M125" s="14">
        <f t="shared" si="9"/>
        <v>133851.12984873331</v>
      </c>
      <c r="N125" s="14">
        <f t="shared" si="10"/>
        <v>121.54524378536863</v>
      </c>
      <c r="O125" s="20">
        <f t="shared" si="11"/>
        <v>541.74989723885642</v>
      </c>
    </row>
    <row r="126" spans="8:15" x14ac:dyDescent="0.3">
      <c r="H126" s="4">
        <f t="shared" si="12"/>
        <v>124</v>
      </c>
      <c r="I126" s="14">
        <f t="shared" si="8"/>
        <v>346.14347948180557</v>
      </c>
      <c r="J126" s="14">
        <f t="shared" si="13"/>
        <v>166495.01363074849</v>
      </c>
      <c r="K126" s="14">
        <f t="shared" si="14"/>
        <v>889.02202233990965</v>
      </c>
      <c r="L126" s="14">
        <f t="shared" si="15"/>
        <v>165605.99160840857</v>
      </c>
      <c r="M126" s="14">
        <f t="shared" si="9"/>
        <v>134394.00839159143</v>
      </c>
      <c r="N126" s="14">
        <f t="shared" si="10"/>
        <v>121.15021781863194</v>
      </c>
      <c r="O126" s="20">
        <f t="shared" si="11"/>
        <v>542.87854285810408</v>
      </c>
    </row>
    <row r="127" spans="8:15" x14ac:dyDescent="0.3">
      <c r="H127" s="4">
        <f t="shared" si="12"/>
        <v>125</v>
      </c>
      <c r="I127" s="14">
        <f t="shared" si="8"/>
        <v>345.01248251751787</v>
      </c>
      <c r="J127" s="14">
        <f t="shared" si="13"/>
        <v>165951.00409092609</v>
      </c>
      <c r="K127" s="14">
        <f t="shared" si="14"/>
        <v>889.02202233990965</v>
      </c>
      <c r="L127" s="14">
        <f t="shared" si="15"/>
        <v>165061.98206858616</v>
      </c>
      <c r="M127" s="14">
        <f t="shared" si="9"/>
        <v>134938.01793141384</v>
      </c>
      <c r="N127" s="14">
        <f t="shared" si="10"/>
        <v>120.75436888113124</v>
      </c>
      <c r="O127" s="20">
        <f t="shared" si="11"/>
        <v>544.00953982239184</v>
      </c>
    </row>
    <row r="128" spans="8:15" x14ac:dyDescent="0.3">
      <c r="H128" s="4">
        <f t="shared" si="12"/>
        <v>126</v>
      </c>
      <c r="I128" s="14">
        <f t="shared" si="8"/>
        <v>343.87912930955451</v>
      </c>
      <c r="J128" s="14">
        <f t="shared" si="13"/>
        <v>165405.86119789572</v>
      </c>
      <c r="K128" s="14">
        <f t="shared" si="14"/>
        <v>889.02202233990965</v>
      </c>
      <c r="L128" s="14">
        <f t="shared" si="15"/>
        <v>164516.8391755558</v>
      </c>
      <c r="M128" s="14">
        <f t="shared" si="9"/>
        <v>135483.1608244442</v>
      </c>
      <c r="N128" s="14">
        <f t="shared" si="10"/>
        <v>120.35769525834407</v>
      </c>
      <c r="O128" s="20">
        <f t="shared" si="11"/>
        <v>545.14289303035514</v>
      </c>
    </row>
    <row r="129" spans="8:15" x14ac:dyDescent="0.3">
      <c r="H129" s="4">
        <f t="shared" si="12"/>
        <v>127</v>
      </c>
      <c r="I129" s="14">
        <f t="shared" si="8"/>
        <v>342.74341494907458</v>
      </c>
      <c r="J129" s="14">
        <f t="shared" si="13"/>
        <v>164859.58259050487</v>
      </c>
      <c r="K129" s="14">
        <f t="shared" si="14"/>
        <v>889.02202233990965</v>
      </c>
      <c r="L129" s="14">
        <f t="shared" si="15"/>
        <v>163970.56056816495</v>
      </c>
      <c r="M129" s="14">
        <f t="shared" si="9"/>
        <v>136029.43943183505</v>
      </c>
      <c r="N129" s="14">
        <f t="shared" si="10"/>
        <v>119.96019523217609</v>
      </c>
      <c r="O129" s="20">
        <f t="shared" si="11"/>
        <v>546.27860739083508</v>
      </c>
    </row>
    <row r="130" spans="8:15" x14ac:dyDescent="0.3">
      <c r="H130" s="4">
        <f t="shared" si="12"/>
        <v>128</v>
      </c>
      <c r="I130" s="14">
        <f t="shared" si="8"/>
        <v>341.60533451701031</v>
      </c>
      <c r="J130" s="14">
        <f t="shared" si="13"/>
        <v>164312.16590268197</v>
      </c>
      <c r="K130" s="14">
        <f t="shared" si="14"/>
        <v>889.02202233990965</v>
      </c>
      <c r="L130" s="14">
        <f t="shared" si="15"/>
        <v>163423.14388034205</v>
      </c>
      <c r="M130" s="14">
        <f t="shared" si="9"/>
        <v>136576.85611965795</v>
      </c>
      <c r="N130" s="14">
        <f t="shared" si="10"/>
        <v>119.5618670809536</v>
      </c>
      <c r="O130" s="20">
        <f t="shared" si="11"/>
        <v>547.41668782289935</v>
      </c>
    </row>
    <row r="131" spans="8:15" x14ac:dyDescent="0.3">
      <c r="H131" s="4">
        <f t="shared" si="12"/>
        <v>129</v>
      </c>
      <c r="I131" s="14">
        <f t="shared" si="8"/>
        <v>340.46488308404594</v>
      </c>
      <c r="J131" s="14">
        <f t="shared" si="13"/>
        <v>163763.60876342611</v>
      </c>
      <c r="K131" s="14">
        <f t="shared" si="14"/>
        <v>889.02202233990965</v>
      </c>
      <c r="L131" s="14">
        <f t="shared" si="15"/>
        <v>162874.58674108618</v>
      </c>
      <c r="M131" s="14">
        <f t="shared" si="9"/>
        <v>137125.41325891382</v>
      </c>
      <c r="N131" s="14">
        <f t="shared" si="10"/>
        <v>119.16270907941608</v>
      </c>
      <c r="O131" s="20">
        <f t="shared" si="11"/>
        <v>548.55713925586372</v>
      </c>
    </row>
    <row r="132" spans="8:15" x14ac:dyDescent="0.3">
      <c r="H132" s="4">
        <f t="shared" si="12"/>
        <v>130</v>
      </c>
      <c r="I132" s="14">
        <f t="shared" ref="I132:I195" si="16">+MAX(0,$B$11*L131)</f>
        <v>339.3220557105962</v>
      </c>
      <c r="J132" s="14">
        <f t="shared" si="13"/>
        <v>163213.90879679678</v>
      </c>
      <c r="K132" s="14">
        <f t="shared" si="14"/>
        <v>889.02202233990965</v>
      </c>
      <c r="L132" s="14">
        <f t="shared" si="15"/>
        <v>162324.88677445686</v>
      </c>
      <c r="M132" s="14">
        <f t="shared" ref="M132:M195" si="17">$B$5-L132</f>
        <v>137675.11322554314</v>
      </c>
      <c r="N132" s="14">
        <f t="shared" ref="N132:N195" si="18">I132*$B$9</f>
        <v>118.76271949870866</v>
      </c>
      <c r="O132" s="20">
        <f t="shared" ref="O132:O195" si="19">+K132-I132</f>
        <v>549.69996662931339</v>
      </c>
    </row>
    <row r="133" spans="8:15" x14ac:dyDescent="0.3">
      <c r="H133" s="4">
        <f t="shared" ref="H133:H196" si="20">H132+1</f>
        <v>131</v>
      </c>
      <c r="I133" s="14">
        <f t="shared" si="16"/>
        <v>338.17684744678513</v>
      </c>
      <c r="J133" s="14">
        <f t="shared" ref="J133:J196" si="21">MAX(0,L132+I133)</f>
        <v>162663.06362190365</v>
      </c>
      <c r="K133" s="14">
        <f t="shared" ref="K133:K196" si="22">+K132</f>
        <v>889.02202233990965</v>
      </c>
      <c r="L133" s="14">
        <f t="shared" ref="L133:L196" si="23">MAX(0,J133-K133)</f>
        <v>161774.04159956373</v>
      </c>
      <c r="M133" s="14">
        <f t="shared" si="17"/>
        <v>138225.95840043627</v>
      </c>
      <c r="N133" s="14">
        <f t="shared" si="18"/>
        <v>118.36189660637478</v>
      </c>
      <c r="O133" s="20">
        <f t="shared" si="19"/>
        <v>550.84517489312452</v>
      </c>
    </row>
    <row r="134" spans="8:15" x14ac:dyDescent="0.3">
      <c r="H134" s="4">
        <f t="shared" si="20"/>
        <v>132</v>
      </c>
      <c r="I134" s="14">
        <f t="shared" si="16"/>
        <v>337.02925333242445</v>
      </c>
      <c r="J134" s="14">
        <f t="shared" si="21"/>
        <v>162111.07085289614</v>
      </c>
      <c r="K134" s="14">
        <f t="shared" si="22"/>
        <v>889.02202233990965</v>
      </c>
      <c r="L134" s="14">
        <f t="shared" si="23"/>
        <v>161222.04883055622</v>
      </c>
      <c r="M134" s="14">
        <f t="shared" si="17"/>
        <v>138777.95116944378</v>
      </c>
      <c r="N134" s="14">
        <f t="shared" si="18"/>
        <v>117.96023866634854</v>
      </c>
      <c r="O134" s="20">
        <f t="shared" si="19"/>
        <v>551.99276900748521</v>
      </c>
    </row>
    <row r="135" spans="8:15" x14ac:dyDescent="0.3">
      <c r="H135" s="4">
        <f t="shared" si="20"/>
        <v>133</v>
      </c>
      <c r="I135" s="14">
        <f t="shared" si="16"/>
        <v>335.87926839699213</v>
      </c>
      <c r="J135" s="14">
        <f t="shared" si="21"/>
        <v>161557.92809895321</v>
      </c>
      <c r="K135" s="14">
        <f t="shared" si="22"/>
        <v>889.02202233990965</v>
      </c>
      <c r="L135" s="14">
        <f t="shared" si="23"/>
        <v>160668.90607661329</v>
      </c>
      <c r="M135" s="14">
        <f t="shared" si="17"/>
        <v>139331.09392338671</v>
      </c>
      <c r="N135" s="14">
        <f t="shared" si="18"/>
        <v>117.55774393894724</v>
      </c>
      <c r="O135" s="20">
        <f t="shared" si="19"/>
        <v>553.14275394291758</v>
      </c>
    </row>
    <row r="136" spans="8:15" x14ac:dyDescent="0.3">
      <c r="H136" s="4">
        <f t="shared" si="20"/>
        <v>134</v>
      </c>
      <c r="I136" s="14">
        <f t="shared" si="16"/>
        <v>334.72688765961101</v>
      </c>
      <c r="J136" s="14">
        <f t="shared" si="21"/>
        <v>161003.6329642729</v>
      </c>
      <c r="K136" s="14">
        <f t="shared" si="22"/>
        <v>889.02202233990965</v>
      </c>
      <c r="L136" s="14">
        <f t="shared" si="23"/>
        <v>160114.61094193297</v>
      </c>
      <c r="M136" s="14">
        <f t="shared" si="17"/>
        <v>139885.38905806703</v>
      </c>
      <c r="N136" s="14">
        <f t="shared" si="18"/>
        <v>117.15441068086385</v>
      </c>
      <c r="O136" s="20">
        <f t="shared" si="19"/>
        <v>554.29513468029859</v>
      </c>
    </row>
    <row r="137" spans="8:15" x14ac:dyDescent="0.3">
      <c r="H137" s="4">
        <f t="shared" si="20"/>
        <v>135</v>
      </c>
      <c r="I137" s="14">
        <f t="shared" si="16"/>
        <v>333.57210612902702</v>
      </c>
      <c r="J137" s="14">
        <f t="shared" si="21"/>
        <v>160448.183048062</v>
      </c>
      <c r="K137" s="14">
        <f t="shared" si="22"/>
        <v>889.02202233990965</v>
      </c>
      <c r="L137" s="14">
        <f t="shared" si="23"/>
        <v>159559.16102572207</v>
      </c>
      <c r="M137" s="14">
        <f t="shared" si="17"/>
        <v>140440.83897427793</v>
      </c>
      <c r="N137" s="14">
        <f t="shared" si="18"/>
        <v>116.75023714515945</v>
      </c>
      <c r="O137" s="20">
        <f t="shared" si="19"/>
        <v>555.44991621088263</v>
      </c>
    </row>
    <row r="138" spans="8:15" x14ac:dyDescent="0.3">
      <c r="H138" s="4">
        <f t="shared" si="20"/>
        <v>136</v>
      </c>
      <c r="I138" s="14">
        <f t="shared" si="16"/>
        <v>332.41491880358763</v>
      </c>
      <c r="J138" s="14">
        <f t="shared" si="21"/>
        <v>159891.57594452566</v>
      </c>
      <c r="K138" s="14">
        <f t="shared" si="22"/>
        <v>889.02202233990965</v>
      </c>
      <c r="L138" s="14">
        <f t="shared" si="23"/>
        <v>159002.55392218573</v>
      </c>
      <c r="M138" s="14">
        <f t="shared" si="17"/>
        <v>140997.44607781427</v>
      </c>
      <c r="N138" s="14">
        <f t="shared" si="18"/>
        <v>116.34522158125566</v>
      </c>
      <c r="O138" s="20">
        <f t="shared" si="19"/>
        <v>556.60710353632203</v>
      </c>
    </row>
    <row r="139" spans="8:15" x14ac:dyDescent="0.3">
      <c r="H139" s="4">
        <f t="shared" si="20"/>
        <v>137</v>
      </c>
      <c r="I139" s="14">
        <f t="shared" si="16"/>
        <v>331.25532067122026</v>
      </c>
      <c r="J139" s="14">
        <f t="shared" si="21"/>
        <v>159333.80924285695</v>
      </c>
      <c r="K139" s="14">
        <f t="shared" si="22"/>
        <v>889.02202233990965</v>
      </c>
      <c r="L139" s="14">
        <f t="shared" si="23"/>
        <v>158444.78722051703</v>
      </c>
      <c r="M139" s="14">
        <f t="shared" si="17"/>
        <v>141555.21277948297</v>
      </c>
      <c r="N139" s="14">
        <f t="shared" si="18"/>
        <v>115.93936223492709</v>
      </c>
      <c r="O139" s="20">
        <f t="shared" si="19"/>
        <v>557.76670166868939</v>
      </c>
    </row>
    <row r="140" spans="8:15" x14ac:dyDescent="0.3">
      <c r="H140" s="4">
        <f t="shared" si="20"/>
        <v>138</v>
      </c>
      <c r="I140" s="14">
        <f t="shared" si="16"/>
        <v>330.09330670941046</v>
      </c>
      <c r="J140" s="14">
        <f t="shared" si="21"/>
        <v>158774.88052722643</v>
      </c>
      <c r="K140" s="14">
        <f t="shared" si="22"/>
        <v>889.02202233990965</v>
      </c>
      <c r="L140" s="14">
        <f t="shared" si="23"/>
        <v>157885.85850488651</v>
      </c>
      <c r="M140" s="14">
        <f t="shared" si="17"/>
        <v>142114.14149511349</v>
      </c>
      <c r="N140" s="14">
        <f t="shared" si="18"/>
        <v>115.53265734829365</v>
      </c>
      <c r="O140" s="20">
        <f t="shared" si="19"/>
        <v>558.92871563049925</v>
      </c>
    </row>
    <row r="141" spans="8:15" x14ac:dyDescent="0.3">
      <c r="H141" s="4">
        <f t="shared" si="20"/>
        <v>139</v>
      </c>
      <c r="I141" s="14">
        <f t="shared" si="16"/>
        <v>328.92887188518023</v>
      </c>
      <c r="J141" s="14">
        <f t="shared" si="21"/>
        <v>158214.78737677168</v>
      </c>
      <c r="K141" s="14">
        <f t="shared" si="22"/>
        <v>889.02202233990965</v>
      </c>
      <c r="L141" s="14">
        <f t="shared" si="23"/>
        <v>157325.76535443176</v>
      </c>
      <c r="M141" s="14">
        <f t="shared" si="17"/>
        <v>142674.23464556824</v>
      </c>
      <c r="N141" s="14">
        <f t="shared" si="18"/>
        <v>115.12510515981307</v>
      </c>
      <c r="O141" s="20">
        <f t="shared" si="19"/>
        <v>560.09315045472943</v>
      </c>
    </row>
    <row r="142" spans="8:15" x14ac:dyDescent="0.3">
      <c r="H142" s="4">
        <f t="shared" si="20"/>
        <v>140</v>
      </c>
      <c r="I142" s="14">
        <f t="shared" si="16"/>
        <v>327.76201115506615</v>
      </c>
      <c r="J142" s="14">
        <f t="shared" si="21"/>
        <v>157653.52736558684</v>
      </c>
      <c r="K142" s="14">
        <f t="shared" si="22"/>
        <v>889.02202233990965</v>
      </c>
      <c r="L142" s="14">
        <f t="shared" si="23"/>
        <v>156764.50534324691</v>
      </c>
      <c r="M142" s="14">
        <f t="shared" si="17"/>
        <v>143235.49465675309</v>
      </c>
      <c r="N142" s="14">
        <f t="shared" si="18"/>
        <v>114.71670390427315</v>
      </c>
      <c r="O142" s="20">
        <f t="shared" si="19"/>
        <v>561.26001118484351</v>
      </c>
    </row>
    <row r="143" spans="8:15" x14ac:dyDescent="0.3">
      <c r="H143" s="4">
        <f t="shared" si="20"/>
        <v>141</v>
      </c>
      <c r="I143" s="14">
        <f t="shared" si="16"/>
        <v>326.59271946509773</v>
      </c>
      <c r="J143" s="14">
        <f t="shared" si="21"/>
        <v>157091.098062712</v>
      </c>
      <c r="K143" s="14">
        <f t="shared" si="22"/>
        <v>889.02202233990965</v>
      </c>
      <c r="L143" s="14">
        <f t="shared" si="23"/>
        <v>156202.07604037208</v>
      </c>
      <c r="M143" s="14">
        <f t="shared" si="17"/>
        <v>143797.92395962792</v>
      </c>
      <c r="N143" s="14">
        <f t="shared" si="18"/>
        <v>114.30745181278419</v>
      </c>
      <c r="O143" s="20">
        <f t="shared" si="19"/>
        <v>562.42930287481192</v>
      </c>
    </row>
    <row r="144" spans="8:15" x14ac:dyDescent="0.3">
      <c r="H144" s="4">
        <f t="shared" si="20"/>
        <v>142</v>
      </c>
      <c r="I144" s="14">
        <f t="shared" si="16"/>
        <v>325.42099175077516</v>
      </c>
      <c r="J144" s="14">
        <f t="shared" si="21"/>
        <v>156527.49703212286</v>
      </c>
      <c r="K144" s="14">
        <f t="shared" si="22"/>
        <v>889.02202233990965</v>
      </c>
      <c r="L144" s="14">
        <f t="shared" si="23"/>
        <v>155638.47500978294</v>
      </c>
      <c r="M144" s="14">
        <f t="shared" si="17"/>
        <v>144361.52499021706</v>
      </c>
      <c r="N144" s="14">
        <f t="shared" si="18"/>
        <v>113.8973471127713</v>
      </c>
      <c r="O144" s="20">
        <f t="shared" si="19"/>
        <v>563.60103058913455</v>
      </c>
    </row>
    <row r="145" spans="8:15" x14ac:dyDescent="0.3">
      <c r="H145" s="4">
        <f t="shared" si="20"/>
        <v>143</v>
      </c>
      <c r="I145" s="14">
        <f t="shared" si="16"/>
        <v>324.2468229370478</v>
      </c>
      <c r="J145" s="14">
        <f t="shared" si="21"/>
        <v>155962.72183271998</v>
      </c>
      <c r="K145" s="14">
        <f t="shared" si="22"/>
        <v>889.02202233990965</v>
      </c>
      <c r="L145" s="14">
        <f t="shared" si="23"/>
        <v>155073.69981038006</v>
      </c>
      <c r="M145" s="14">
        <f t="shared" si="17"/>
        <v>144926.30018961994</v>
      </c>
      <c r="N145" s="14">
        <f t="shared" si="18"/>
        <v>113.48638802796673</v>
      </c>
      <c r="O145" s="20">
        <f t="shared" si="19"/>
        <v>564.77519940286186</v>
      </c>
    </row>
    <row r="146" spans="8:15" x14ac:dyDescent="0.3">
      <c r="H146" s="4">
        <f t="shared" si="20"/>
        <v>144</v>
      </c>
      <c r="I146" s="14">
        <f t="shared" si="16"/>
        <v>323.07020793829179</v>
      </c>
      <c r="J146" s="14">
        <f t="shared" si="21"/>
        <v>155396.77001831835</v>
      </c>
      <c r="K146" s="14">
        <f t="shared" si="22"/>
        <v>889.02202233990965</v>
      </c>
      <c r="L146" s="14">
        <f t="shared" si="23"/>
        <v>154507.74799597843</v>
      </c>
      <c r="M146" s="14">
        <f t="shared" si="17"/>
        <v>145492.25200402157</v>
      </c>
      <c r="N146" s="14">
        <f t="shared" si="18"/>
        <v>113.07457277840211</v>
      </c>
      <c r="O146" s="20">
        <f t="shared" si="19"/>
        <v>565.95181440161787</v>
      </c>
    </row>
    <row r="147" spans="8:15" x14ac:dyDescent="0.3">
      <c r="H147" s="4">
        <f t="shared" si="20"/>
        <v>145</v>
      </c>
      <c r="I147" s="14">
        <f t="shared" si="16"/>
        <v>321.8911416582884</v>
      </c>
      <c r="J147" s="14">
        <f t="shared" si="21"/>
        <v>154829.63913763672</v>
      </c>
      <c r="K147" s="14">
        <f t="shared" si="22"/>
        <v>889.02202233990965</v>
      </c>
      <c r="L147" s="14">
        <f t="shared" si="23"/>
        <v>153940.6171152968</v>
      </c>
      <c r="M147" s="14">
        <f t="shared" si="17"/>
        <v>146059.3828847032</v>
      </c>
      <c r="N147" s="14">
        <f t="shared" si="18"/>
        <v>112.66189958040093</v>
      </c>
      <c r="O147" s="20">
        <f t="shared" si="19"/>
        <v>567.13088068162119</v>
      </c>
    </row>
    <row r="148" spans="8:15" x14ac:dyDescent="0.3">
      <c r="H148" s="4">
        <f t="shared" si="20"/>
        <v>146</v>
      </c>
      <c r="I148" s="14">
        <f t="shared" si="16"/>
        <v>320.70961899020165</v>
      </c>
      <c r="J148" s="14">
        <f t="shared" si="21"/>
        <v>154261.32673428699</v>
      </c>
      <c r="K148" s="14">
        <f t="shared" si="22"/>
        <v>889.02202233990965</v>
      </c>
      <c r="L148" s="14">
        <f t="shared" si="23"/>
        <v>153372.30471194707</v>
      </c>
      <c r="M148" s="14">
        <f t="shared" si="17"/>
        <v>146627.69528805293</v>
      </c>
      <c r="N148" s="14">
        <f t="shared" si="18"/>
        <v>112.24836664657057</v>
      </c>
      <c r="O148" s="20">
        <f t="shared" si="19"/>
        <v>568.31240334970801</v>
      </c>
    </row>
    <row r="149" spans="8:15" x14ac:dyDescent="0.3">
      <c r="H149" s="4">
        <f t="shared" si="20"/>
        <v>147</v>
      </c>
      <c r="I149" s="14">
        <f t="shared" si="16"/>
        <v>319.52563481655642</v>
      </c>
      <c r="J149" s="14">
        <f t="shared" si="21"/>
        <v>153691.83034676363</v>
      </c>
      <c r="K149" s="14">
        <f t="shared" si="22"/>
        <v>889.02202233990965</v>
      </c>
      <c r="L149" s="14">
        <f t="shared" si="23"/>
        <v>152802.80832442371</v>
      </c>
      <c r="M149" s="14">
        <f t="shared" si="17"/>
        <v>147197.19167557629</v>
      </c>
      <c r="N149" s="14">
        <f t="shared" si="18"/>
        <v>111.83397218579474</v>
      </c>
      <c r="O149" s="20">
        <f t="shared" si="19"/>
        <v>569.49638752335318</v>
      </c>
    </row>
    <row r="150" spans="8:15" x14ac:dyDescent="0.3">
      <c r="H150" s="4">
        <f t="shared" si="20"/>
        <v>148</v>
      </c>
      <c r="I150" s="14">
        <f t="shared" si="16"/>
        <v>318.33918400921607</v>
      </c>
      <c r="J150" s="14">
        <f t="shared" si="21"/>
        <v>153121.14750843291</v>
      </c>
      <c r="K150" s="14">
        <f t="shared" si="22"/>
        <v>889.02202233990965</v>
      </c>
      <c r="L150" s="14">
        <f t="shared" si="23"/>
        <v>152232.12548609299</v>
      </c>
      <c r="M150" s="14">
        <f t="shared" si="17"/>
        <v>147767.87451390701</v>
      </c>
      <c r="N150" s="14">
        <f t="shared" si="18"/>
        <v>111.41871440322562</v>
      </c>
      <c r="O150" s="20">
        <f t="shared" si="19"/>
        <v>570.68283833069358</v>
      </c>
    </row>
    <row r="151" spans="8:15" x14ac:dyDescent="0.3">
      <c r="H151" s="4">
        <f t="shared" si="20"/>
        <v>149</v>
      </c>
      <c r="I151" s="14">
        <f t="shared" si="16"/>
        <v>317.1502614293604</v>
      </c>
      <c r="J151" s="14">
        <f t="shared" si="21"/>
        <v>152549.27574752236</v>
      </c>
      <c r="K151" s="14">
        <f t="shared" si="22"/>
        <v>889.02202233990965</v>
      </c>
      <c r="L151" s="14">
        <f t="shared" si="23"/>
        <v>151660.25372518244</v>
      </c>
      <c r="M151" s="14">
        <f t="shared" si="17"/>
        <v>148339.74627481756</v>
      </c>
      <c r="N151" s="14">
        <f t="shared" si="18"/>
        <v>111.00259150027614</v>
      </c>
      <c r="O151" s="20">
        <f t="shared" si="19"/>
        <v>571.87176091054926</v>
      </c>
    </row>
    <row r="152" spans="8:15" x14ac:dyDescent="0.3">
      <c r="H152" s="4">
        <f t="shared" si="20"/>
        <v>150</v>
      </c>
      <c r="I152" s="14">
        <f t="shared" si="16"/>
        <v>315.95886192746343</v>
      </c>
      <c r="J152" s="14">
        <f t="shared" si="21"/>
        <v>151976.21258710991</v>
      </c>
      <c r="K152" s="14">
        <f t="shared" si="22"/>
        <v>889.02202233990965</v>
      </c>
      <c r="L152" s="14">
        <f t="shared" si="23"/>
        <v>151087.19056476999</v>
      </c>
      <c r="M152" s="14">
        <f t="shared" si="17"/>
        <v>148912.80943523001</v>
      </c>
      <c r="N152" s="14">
        <f t="shared" si="18"/>
        <v>110.58560167461219</v>
      </c>
      <c r="O152" s="20">
        <f t="shared" si="19"/>
        <v>573.06316041244622</v>
      </c>
    </row>
    <row r="153" spans="8:15" x14ac:dyDescent="0.3">
      <c r="H153" s="4">
        <f t="shared" si="20"/>
        <v>151</v>
      </c>
      <c r="I153" s="14">
        <f t="shared" si="16"/>
        <v>314.76498034327079</v>
      </c>
      <c r="J153" s="14">
        <f t="shared" si="21"/>
        <v>151401.95554511325</v>
      </c>
      <c r="K153" s="14">
        <f t="shared" si="22"/>
        <v>889.02202233990965</v>
      </c>
      <c r="L153" s="14">
        <f t="shared" si="23"/>
        <v>150512.93352277332</v>
      </c>
      <c r="M153" s="14">
        <f t="shared" si="17"/>
        <v>149487.06647722668</v>
      </c>
      <c r="N153" s="14">
        <f t="shared" si="18"/>
        <v>110.16774312014478</v>
      </c>
      <c r="O153" s="20">
        <f t="shared" si="19"/>
        <v>574.25704199663892</v>
      </c>
    </row>
    <row r="154" spans="8:15" x14ac:dyDescent="0.3">
      <c r="H154" s="4">
        <f t="shared" si="20"/>
        <v>152</v>
      </c>
      <c r="I154" s="14">
        <f t="shared" si="16"/>
        <v>313.56861150577777</v>
      </c>
      <c r="J154" s="14">
        <f t="shared" si="21"/>
        <v>150826.50213427912</v>
      </c>
      <c r="K154" s="14">
        <f t="shared" si="22"/>
        <v>889.02202233990965</v>
      </c>
      <c r="L154" s="14">
        <f t="shared" si="23"/>
        <v>149937.48011193919</v>
      </c>
      <c r="M154" s="14">
        <f t="shared" si="17"/>
        <v>150062.51988806081</v>
      </c>
      <c r="N154" s="14">
        <f t="shared" si="18"/>
        <v>109.74901402702221</v>
      </c>
      <c r="O154" s="20">
        <f t="shared" si="19"/>
        <v>575.45341083413189</v>
      </c>
    </row>
    <row r="155" spans="8:15" x14ac:dyDescent="0.3">
      <c r="H155" s="4">
        <f t="shared" si="20"/>
        <v>153</v>
      </c>
      <c r="I155" s="14">
        <f t="shared" si="16"/>
        <v>312.36975023320667</v>
      </c>
      <c r="J155" s="14">
        <f t="shared" si="21"/>
        <v>150249.84986217238</v>
      </c>
      <c r="K155" s="14">
        <f t="shared" si="22"/>
        <v>889.02202233990965</v>
      </c>
      <c r="L155" s="14">
        <f t="shared" si="23"/>
        <v>149360.82783983246</v>
      </c>
      <c r="M155" s="14">
        <f t="shared" si="17"/>
        <v>150639.17216016754</v>
      </c>
      <c r="N155" s="14">
        <f t="shared" si="18"/>
        <v>109.32941258162234</v>
      </c>
      <c r="O155" s="20">
        <f t="shared" si="19"/>
        <v>576.65227210670298</v>
      </c>
    </row>
    <row r="156" spans="8:15" x14ac:dyDescent="0.3">
      <c r="H156" s="4">
        <f t="shared" si="20"/>
        <v>154</v>
      </c>
      <c r="I156" s="14">
        <f t="shared" si="16"/>
        <v>311.1683913329843</v>
      </c>
      <c r="J156" s="14">
        <f t="shared" si="21"/>
        <v>149671.99623116545</v>
      </c>
      <c r="K156" s="14">
        <f t="shared" si="22"/>
        <v>889.02202233990965</v>
      </c>
      <c r="L156" s="14">
        <f t="shared" si="23"/>
        <v>148782.97420882553</v>
      </c>
      <c r="M156" s="14">
        <f t="shared" si="17"/>
        <v>151217.02579117447</v>
      </c>
      <c r="N156" s="14">
        <f t="shared" si="18"/>
        <v>108.9089369665445</v>
      </c>
      <c r="O156" s="20">
        <f t="shared" si="19"/>
        <v>577.8536310069253</v>
      </c>
    </row>
    <row r="157" spans="8:15" x14ac:dyDescent="0.3">
      <c r="H157" s="4">
        <f t="shared" si="20"/>
        <v>155</v>
      </c>
      <c r="I157" s="14">
        <f t="shared" si="16"/>
        <v>309.96452960171985</v>
      </c>
      <c r="J157" s="14">
        <f t="shared" si="21"/>
        <v>149092.93873842724</v>
      </c>
      <c r="K157" s="14">
        <f t="shared" si="22"/>
        <v>889.02202233990965</v>
      </c>
      <c r="L157" s="14">
        <f t="shared" si="23"/>
        <v>148203.91671608732</v>
      </c>
      <c r="M157" s="14">
        <f t="shared" si="17"/>
        <v>151796.08328391268</v>
      </c>
      <c r="N157" s="14">
        <f t="shared" si="18"/>
        <v>108.48758536060194</v>
      </c>
      <c r="O157" s="20">
        <f t="shared" si="19"/>
        <v>579.05749273818981</v>
      </c>
    </row>
    <row r="158" spans="8:15" x14ac:dyDescent="0.3">
      <c r="H158" s="4">
        <f t="shared" si="20"/>
        <v>156</v>
      </c>
      <c r="I158" s="14">
        <f t="shared" si="16"/>
        <v>308.75815982518191</v>
      </c>
      <c r="J158" s="14">
        <f t="shared" si="21"/>
        <v>148512.67487591249</v>
      </c>
      <c r="K158" s="14">
        <f t="shared" si="22"/>
        <v>889.02202233990965</v>
      </c>
      <c r="L158" s="14">
        <f t="shared" si="23"/>
        <v>147623.65285357257</v>
      </c>
      <c r="M158" s="14">
        <f t="shared" si="17"/>
        <v>152376.34714642743</v>
      </c>
      <c r="N158" s="14">
        <f t="shared" si="18"/>
        <v>108.06535593881367</v>
      </c>
      <c r="O158" s="20">
        <f t="shared" si="19"/>
        <v>580.26386251472775</v>
      </c>
    </row>
    <row r="159" spans="8:15" x14ac:dyDescent="0.3">
      <c r="H159" s="4">
        <f t="shared" si="20"/>
        <v>157</v>
      </c>
      <c r="I159" s="14">
        <f t="shared" si="16"/>
        <v>307.54927677827618</v>
      </c>
      <c r="J159" s="14">
        <f t="shared" si="21"/>
        <v>147931.20213035084</v>
      </c>
      <c r="K159" s="14">
        <f t="shared" si="22"/>
        <v>889.02202233990965</v>
      </c>
      <c r="L159" s="14">
        <f t="shared" si="23"/>
        <v>147042.18010801091</v>
      </c>
      <c r="M159" s="14">
        <f t="shared" si="17"/>
        <v>152957.81989198909</v>
      </c>
      <c r="N159" s="14">
        <f t="shared" si="18"/>
        <v>107.64224687239665</v>
      </c>
      <c r="O159" s="20">
        <f t="shared" si="19"/>
        <v>581.47274556163347</v>
      </c>
    </row>
    <row r="160" spans="8:15" x14ac:dyDescent="0.3">
      <c r="H160" s="4">
        <f t="shared" si="20"/>
        <v>158</v>
      </c>
      <c r="I160" s="14">
        <f t="shared" si="16"/>
        <v>306.33787522502274</v>
      </c>
      <c r="J160" s="14">
        <f t="shared" si="21"/>
        <v>147348.51798323594</v>
      </c>
      <c r="K160" s="14">
        <f t="shared" si="22"/>
        <v>889.02202233990965</v>
      </c>
      <c r="L160" s="14">
        <f t="shared" si="23"/>
        <v>146459.49596089602</v>
      </c>
      <c r="M160" s="14">
        <f t="shared" si="17"/>
        <v>153540.50403910398</v>
      </c>
      <c r="N160" s="14">
        <f t="shared" si="18"/>
        <v>107.21825632875796</v>
      </c>
      <c r="O160" s="20">
        <f t="shared" si="19"/>
        <v>582.68414711488685</v>
      </c>
    </row>
    <row r="161" spans="8:15" x14ac:dyDescent="0.3">
      <c r="H161" s="4">
        <f t="shared" si="20"/>
        <v>159</v>
      </c>
      <c r="I161" s="14">
        <f t="shared" si="16"/>
        <v>305.12394991853336</v>
      </c>
      <c r="J161" s="14">
        <f t="shared" si="21"/>
        <v>146764.61991081457</v>
      </c>
      <c r="K161" s="14">
        <f t="shared" si="22"/>
        <v>889.02202233990965</v>
      </c>
      <c r="L161" s="14">
        <f t="shared" si="23"/>
        <v>145875.59788847464</v>
      </c>
      <c r="M161" s="14">
        <f t="shared" si="17"/>
        <v>154124.40211152536</v>
      </c>
      <c r="N161" s="14">
        <f t="shared" si="18"/>
        <v>106.79338247148667</v>
      </c>
      <c r="O161" s="20">
        <f t="shared" si="19"/>
        <v>583.89807242137636</v>
      </c>
    </row>
    <row r="162" spans="8:15" x14ac:dyDescent="0.3">
      <c r="H162" s="4">
        <f t="shared" si="20"/>
        <v>160</v>
      </c>
      <c r="I162" s="14">
        <f t="shared" si="16"/>
        <v>303.90749560098885</v>
      </c>
      <c r="J162" s="14">
        <f t="shared" si="21"/>
        <v>146179.50538407563</v>
      </c>
      <c r="K162" s="14">
        <f t="shared" si="22"/>
        <v>889.02202233990965</v>
      </c>
      <c r="L162" s="14">
        <f t="shared" si="23"/>
        <v>145290.48336173571</v>
      </c>
      <c r="M162" s="14">
        <f t="shared" si="17"/>
        <v>154709.51663826429</v>
      </c>
      <c r="N162" s="14">
        <f t="shared" si="18"/>
        <v>106.3676234603461</v>
      </c>
      <c r="O162" s="20">
        <f t="shared" si="19"/>
        <v>585.11452673892086</v>
      </c>
    </row>
    <row r="163" spans="8:15" x14ac:dyDescent="0.3">
      <c r="H163" s="4">
        <f t="shared" si="20"/>
        <v>161</v>
      </c>
      <c r="I163" s="14">
        <f t="shared" si="16"/>
        <v>302.68850700361605</v>
      </c>
      <c r="J163" s="14">
        <f t="shared" si="21"/>
        <v>145593.17186873933</v>
      </c>
      <c r="K163" s="14">
        <f t="shared" si="22"/>
        <v>889.02202233990965</v>
      </c>
      <c r="L163" s="14">
        <f t="shared" si="23"/>
        <v>144704.14984639941</v>
      </c>
      <c r="M163" s="14">
        <f t="shared" si="17"/>
        <v>155295.85015360059</v>
      </c>
      <c r="N163" s="14">
        <f t="shared" si="18"/>
        <v>105.94097745126561</v>
      </c>
      <c r="O163" s="20">
        <f t="shared" si="19"/>
        <v>586.33351533629366</v>
      </c>
    </row>
    <row r="164" spans="8:15" x14ac:dyDescent="0.3">
      <c r="H164" s="4">
        <f t="shared" si="20"/>
        <v>162</v>
      </c>
      <c r="I164" s="14">
        <f t="shared" si="16"/>
        <v>301.46697884666543</v>
      </c>
      <c r="J164" s="14">
        <f t="shared" si="21"/>
        <v>145005.61682524608</v>
      </c>
      <c r="K164" s="14">
        <f t="shared" si="22"/>
        <v>889.02202233990965</v>
      </c>
      <c r="L164" s="14">
        <f t="shared" si="23"/>
        <v>144116.59480290615</v>
      </c>
      <c r="M164" s="14">
        <f t="shared" si="17"/>
        <v>155883.40519709385</v>
      </c>
      <c r="N164" s="14">
        <f t="shared" si="18"/>
        <v>105.51344259633289</v>
      </c>
      <c r="O164" s="20">
        <f t="shared" si="19"/>
        <v>587.55504349324428</v>
      </c>
    </row>
    <row r="165" spans="8:15" x14ac:dyDescent="0.3">
      <c r="H165" s="4">
        <f t="shared" si="20"/>
        <v>163</v>
      </c>
      <c r="I165" s="14">
        <f t="shared" si="16"/>
        <v>300.24290583938784</v>
      </c>
      <c r="J165" s="14">
        <f t="shared" si="21"/>
        <v>144416.83770874553</v>
      </c>
      <c r="K165" s="14">
        <f t="shared" si="22"/>
        <v>889.02202233990965</v>
      </c>
      <c r="L165" s="14">
        <f t="shared" si="23"/>
        <v>143527.81568640561</v>
      </c>
      <c r="M165" s="14">
        <f t="shared" si="17"/>
        <v>156472.18431359439</v>
      </c>
      <c r="N165" s="14">
        <f t="shared" si="18"/>
        <v>105.08501704378574</v>
      </c>
      <c r="O165" s="20">
        <f t="shared" si="19"/>
        <v>588.77911650052181</v>
      </c>
    </row>
    <row r="166" spans="8:15" x14ac:dyDescent="0.3">
      <c r="H166" s="4">
        <f t="shared" si="20"/>
        <v>164</v>
      </c>
      <c r="I166" s="14">
        <f t="shared" si="16"/>
        <v>299.01628268001167</v>
      </c>
      <c r="J166" s="14">
        <f t="shared" si="21"/>
        <v>143826.83196908562</v>
      </c>
      <c r="K166" s="14">
        <f t="shared" si="22"/>
        <v>889.02202233990965</v>
      </c>
      <c r="L166" s="14">
        <f t="shared" si="23"/>
        <v>142937.80994674569</v>
      </c>
      <c r="M166" s="14">
        <f t="shared" si="17"/>
        <v>157062.19005325431</v>
      </c>
      <c r="N166" s="14">
        <f t="shared" si="18"/>
        <v>104.65569893800408</v>
      </c>
      <c r="O166" s="20">
        <f t="shared" si="19"/>
        <v>590.00573965989793</v>
      </c>
    </row>
    <row r="167" spans="8:15" x14ac:dyDescent="0.3">
      <c r="H167" s="4">
        <f t="shared" si="20"/>
        <v>165</v>
      </c>
      <c r="I167" s="14">
        <f t="shared" si="16"/>
        <v>297.78710405572019</v>
      </c>
      <c r="J167" s="14">
        <f t="shared" si="21"/>
        <v>143235.59705080141</v>
      </c>
      <c r="K167" s="14">
        <f t="shared" si="22"/>
        <v>889.02202233990965</v>
      </c>
      <c r="L167" s="14">
        <f t="shared" si="23"/>
        <v>142346.57502846149</v>
      </c>
      <c r="M167" s="14">
        <f t="shared" si="17"/>
        <v>157653.42497153851</v>
      </c>
      <c r="N167" s="14">
        <f t="shared" si="18"/>
        <v>104.22548641950206</v>
      </c>
      <c r="O167" s="20">
        <f t="shared" si="19"/>
        <v>591.23491828418946</v>
      </c>
    </row>
    <row r="168" spans="8:15" x14ac:dyDescent="0.3">
      <c r="H168" s="4">
        <f t="shared" si="20"/>
        <v>166</v>
      </c>
      <c r="I168" s="14">
        <f t="shared" si="16"/>
        <v>296.55536464262809</v>
      </c>
      <c r="J168" s="14">
        <f t="shared" si="21"/>
        <v>142643.13039310413</v>
      </c>
      <c r="K168" s="14">
        <f t="shared" si="22"/>
        <v>889.02202233990965</v>
      </c>
      <c r="L168" s="14">
        <f t="shared" si="23"/>
        <v>141754.10837076421</v>
      </c>
      <c r="M168" s="14">
        <f t="shared" si="17"/>
        <v>158245.89162923579</v>
      </c>
      <c r="N168" s="14">
        <f t="shared" si="18"/>
        <v>103.79437762491983</v>
      </c>
      <c r="O168" s="20">
        <f t="shared" si="19"/>
        <v>592.46665769728156</v>
      </c>
    </row>
    <row r="169" spans="8:15" x14ac:dyDescent="0.3">
      <c r="H169" s="4">
        <f t="shared" si="20"/>
        <v>167</v>
      </c>
      <c r="I169" s="14">
        <f t="shared" si="16"/>
        <v>295.32105910575876</v>
      </c>
      <c r="J169" s="14">
        <f t="shared" si="21"/>
        <v>142049.42942986998</v>
      </c>
      <c r="K169" s="14">
        <f t="shared" si="22"/>
        <v>889.02202233990965</v>
      </c>
      <c r="L169" s="14">
        <f t="shared" si="23"/>
        <v>141160.40740753006</v>
      </c>
      <c r="M169" s="14">
        <f t="shared" si="17"/>
        <v>158839.59259246994</v>
      </c>
      <c r="N169" s="14">
        <f t="shared" si="18"/>
        <v>103.36237068701556</v>
      </c>
      <c r="O169" s="20">
        <f t="shared" si="19"/>
        <v>593.70096323415089</v>
      </c>
    </row>
    <row r="170" spans="8:15" x14ac:dyDescent="0.3">
      <c r="H170" s="4">
        <f t="shared" si="20"/>
        <v>168</v>
      </c>
      <c r="I170" s="14">
        <f t="shared" si="16"/>
        <v>294.08418209902095</v>
      </c>
      <c r="J170" s="14">
        <f t="shared" si="21"/>
        <v>141454.49158962909</v>
      </c>
      <c r="K170" s="14">
        <f t="shared" si="22"/>
        <v>889.02202233990965</v>
      </c>
      <c r="L170" s="14">
        <f t="shared" si="23"/>
        <v>140565.46956728917</v>
      </c>
      <c r="M170" s="14">
        <f t="shared" si="17"/>
        <v>159434.53043271083</v>
      </c>
      <c r="N170" s="14">
        <f t="shared" si="18"/>
        <v>102.92946373465733</v>
      </c>
      <c r="O170" s="20">
        <f t="shared" si="19"/>
        <v>594.9378402408887</v>
      </c>
    </row>
    <row r="171" spans="8:15" x14ac:dyDescent="0.3">
      <c r="H171" s="4">
        <f t="shared" si="20"/>
        <v>169</v>
      </c>
      <c r="I171" s="14">
        <f t="shared" si="16"/>
        <v>292.84472826518578</v>
      </c>
      <c r="J171" s="14">
        <f t="shared" si="21"/>
        <v>140858.31429555436</v>
      </c>
      <c r="K171" s="14">
        <f t="shared" si="22"/>
        <v>889.02202233990965</v>
      </c>
      <c r="L171" s="14">
        <f t="shared" si="23"/>
        <v>139969.29227321444</v>
      </c>
      <c r="M171" s="14">
        <f t="shared" si="17"/>
        <v>160030.70772678556</v>
      </c>
      <c r="N171" s="14">
        <f t="shared" si="18"/>
        <v>102.49565489281501</v>
      </c>
      <c r="O171" s="20">
        <f t="shared" si="19"/>
        <v>596.17729407472393</v>
      </c>
    </row>
    <row r="172" spans="8:15" x14ac:dyDescent="0.3">
      <c r="H172" s="4">
        <f t="shared" si="20"/>
        <v>170</v>
      </c>
      <c r="I172" s="14">
        <f t="shared" si="16"/>
        <v>291.6026922358634</v>
      </c>
      <c r="J172" s="14">
        <f t="shared" si="21"/>
        <v>140260.89496545031</v>
      </c>
      <c r="K172" s="14">
        <f t="shared" si="22"/>
        <v>889.02202233990965</v>
      </c>
      <c r="L172" s="14">
        <f t="shared" si="23"/>
        <v>139371.87294311039</v>
      </c>
      <c r="M172" s="14">
        <f t="shared" si="17"/>
        <v>160628.12705688961</v>
      </c>
      <c r="N172" s="14">
        <f t="shared" si="18"/>
        <v>102.06094228255219</v>
      </c>
      <c r="O172" s="20">
        <f t="shared" si="19"/>
        <v>597.41933010404625</v>
      </c>
    </row>
    <row r="173" spans="8:15" x14ac:dyDescent="0.3">
      <c r="H173" s="4">
        <f t="shared" si="20"/>
        <v>171</v>
      </c>
      <c r="I173" s="14">
        <f t="shared" si="16"/>
        <v>290.35806863147997</v>
      </c>
      <c r="J173" s="14">
        <f t="shared" si="21"/>
        <v>139662.23101174185</v>
      </c>
      <c r="K173" s="14">
        <f t="shared" si="22"/>
        <v>889.02202233990965</v>
      </c>
      <c r="L173" s="14">
        <f t="shared" si="23"/>
        <v>138773.20898940193</v>
      </c>
      <c r="M173" s="14">
        <f t="shared" si="17"/>
        <v>161226.79101059807</v>
      </c>
      <c r="N173" s="14">
        <f t="shared" si="18"/>
        <v>101.62532402101799</v>
      </c>
      <c r="O173" s="20">
        <f t="shared" si="19"/>
        <v>598.66395370842974</v>
      </c>
    </row>
    <row r="174" spans="8:15" x14ac:dyDescent="0.3">
      <c r="H174" s="4">
        <f t="shared" si="20"/>
        <v>172</v>
      </c>
      <c r="I174" s="14">
        <f t="shared" si="16"/>
        <v>289.11085206125404</v>
      </c>
      <c r="J174" s="14">
        <f t="shared" si="21"/>
        <v>139062.31984146318</v>
      </c>
      <c r="K174" s="14">
        <f t="shared" si="22"/>
        <v>889.02202233990965</v>
      </c>
      <c r="L174" s="14">
        <f t="shared" si="23"/>
        <v>138173.29781912325</v>
      </c>
      <c r="M174" s="14">
        <f t="shared" si="17"/>
        <v>161826.70218087675</v>
      </c>
      <c r="N174" s="14">
        <f t="shared" si="18"/>
        <v>101.1887982214389</v>
      </c>
      <c r="O174" s="20">
        <f t="shared" si="19"/>
        <v>599.91117027865562</v>
      </c>
    </row>
    <row r="175" spans="8:15" x14ac:dyDescent="0.3">
      <c r="H175" s="4">
        <f t="shared" si="20"/>
        <v>173</v>
      </c>
      <c r="I175" s="14">
        <f t="shared" si="16"/>
        <v>287.86103712317345</v>
      </c>
      <c r="J175" s="14">
        <f t="shared" si="21"/>
        <v>138461.15885624642</v>
      </c>
      <c r="K175" s="14">
        <f t="shared" si="22"/>
        <v>889.02202233990965</v>
      </c>
      <c r="L175" s="14">
        <f t="shared" si="23"/>
        <v>137572.13683390649</v>
      </c>
      <c r="M175" s="14">
        <f t="shared" si="17"/>
        <v>162427.86316609351</v>
      </c>
      <c r="N175" s="14">
        <f t="shared" si="18"/>
        <v>100.7513629931107</v>
      </c>
      <c r="O175" s="20">
        <f t="shared" si="19"/>
        <v>601.16098521673621</v>
      </c>
    </row>
    <row r="176" spans="8:15" x14ac:dyDescent="0.3">
      <c r="H176" s="4">
        <f t="shared" si="20"/>
        <v>174</v>
      </c>
      <c r="I176" s="14">
        <f t="shared" si="16"/>
        <v>286.60861840397183</v>
      </c>
      <c r="J176" s="14">
        <f t="shared" si="21"/>
        <v>137858.74545231045</v>
      </c>
      <c r="K176" s="14">
        <f t="shared" si="22"/>
        <v>889.02202233990965</v>
      </c>
      <c r="L176" s="14">
        <f t="shared" si="23"/>
        <v>136969.72342997053</v>
      </c>
      <c r="M176" s="14">
        <f t="shared" si="17"/>
        <v>163030.27657002947</v>
      </c>
      <c r="N176" s="14">
        <f t="shared" si="18"/>
        <v>100.31301644139013</v>
      </c>
      <c r="O176" s="20">
        <f t="shared" si="19"/>
        <v>602.41340393593782</v>
      </c>
    </row>
    <row r="177" spans="8:15" x14ac:dyDescent="0.3">
      <c r="H177" s="4">
        <f t="shared" si="20"/>
        <v>175</v>
      </c>
      <c r="I177" s="14">
        <f t="shared" si="16"/>
        <v>285.35359047910526</v>
      </c>
      <c r="J177" s="14">
        <f t="shared" si="21"/>
        <v>137255.07702044962</v>
      </c>
      <c r="K177" s="14">
        <f t="shared" si="22"/>
        <v>889.02202233990965</v>
      </c>
      <c r="L177" s="14">
        <f t="shared" si="23"/>
        <v>136366.0549981097</v>
      </c>
      <c r="M177" s="14">
        <f t="shared" si="17"/>
        <v>163633.9450018903</v>
      </c>
      <c r="N177" s="14">
        <f t="shared" si="18"/>
        <v>99.873756667686834</v>
      </c>
      <c r="O177" s="20">
        <f t="shared" si="19"/>
        <v>603.66843186080439</v>
      </c>
    </row>
    <row r="178" spans="8:15" x14ac:dyDescent="0.3">
      <c r="H178" s="4">
        <f t="shared" si="20"/>
        <v>176</v>
      </c>
      <c r="I178" s="14">
        <f t="shared" si="16"/>
        <v>284.09594791272855</v>
      </c>
      <c r="J178" s="14">
        <f t="shared" si="21"/>
        <v>136650.15094602242</v>
      </c>
      <c r="K178" s="14">
        <f t="shared" si="22"/>
        <v>889.02202233990965</v>
      </c>
      <c r="L178" s="14">
        <f t="shared" si="23"/>
        <v>135761.1289236825</v>
      </c>
      <c r="M178" s="14">
        <f t="shared" si="17"/>
        <v>164238.8710763175</v>
      </c>
      <c r="N178" s="14">
        <f t="shared" si="18"/>
        <v>99.433581769454989</v>
      </c>
      <c r="O178" s="20">
        <f t="shared" si="19"/>
        <v>604.92607442718111</v>
      </c>
    </row>
    <row r="179" spans="8:15" x14ac:dyDescent="0.3">
      <c r="H179" s="4">
        <f t="shared" si="20"/>
        <v>177</v>
      </c>
      <c r="I179" s="14">
        <f t="shared" si="16"/>
        <v>282.83568525767186</v>
      </c>
      <c r="J179" s="14">
        <f t="shared" si="21"/>
        <v>136043.96460894018</v>
      </c>
      <c r="K179" s="14">
        <f t="shared" si="22"/>
        <v>889.02202233990965</v>
      </c>
      <c r="L179" s="14">
        <f t="shared" si="23"/>
        <v>135154.94258660026</v>
      </c>
      <c r="M179" s="14">
        <f t="shared" si="17"/>
        <v>164845.05741339974</v>
      </c>
      <c r="N179" s="14">
        <f t="shared" si="18"/>
        <v>98.992489840185144</v>
      </c>
      <c r="O179" s="20">
        <f t="shared" si="19"/>
        <v>606.18633708223774</v>
      </c>
    </row>
    <row r="180" spans="8:15" x14ac:dyDescent="0.3">
      <c r="H180" s="4">
        <f t="shared" si="20"/>
        <v>178</v>
      </c>
      <c r="I180" s="14">
        <f t="shared" si="16"/>
        <v>281.5727970554172</v>
      </c>
      <c r="J180" s="14">
        <f t="shared" si="21"/>
        <v>135436.51538365567</v>
      </c>
      <c r="K180" s="14">
        <f t="shared" si="22"/>
        <v>889.02202233990965</v>
      </c>
      <c r="L180" s="14">
        <f t="shared" si="23"/>
        <v>134547.49336131575</v>
      </c>
      <c r="M180" s="14">
        <f t="shared" si="17"/>
        <v>165452.50663868425</v>
      </c>
      <c r="N180" s="14">
        <f t="shared" si="18"/>
        <v>98.550478969396011</v>
      </c>
      <c r="O180" s="20">
        <f t="shared" si="19"/>
        <v>607.44922528449251</v>
      </c>
    </row>
    <row r="181" spans="8:15" x14ac:dyDescent="0.3">
      <c r="H181" s="4">
        <f t="shared" si="20"/>
        <v>179</v>
      </c>
      <c r="I181" s="14">
        <f t="shared" si="16"/>
        <v>280.30727783607449</v>
      </c>
      <c r="J181" s="14">
        <f t="shared" si="21"/>
        <v>134827.80063915183</v>
      </c>
      <c r="K181" s="14">
        <f t="shared" si="22"/>
        <v>889.02202233990965</v>
      </c>
      <c r="L181" s="14">
        <f t="shared" si="23"/>
        <v>133938.77861681191</v>
      </c>
      <c r="M181" s="14">
        <f t="shared" si="17"/>
        <v>166061.22138318809</v>
      </c>
      <c r="N181" s="14">
        <f t="shared" si="18"/>
        <v>98.107547242626069</v>
      </c>
      <c r="O181" s="20">
        <f t="shared" si="19"/>
        <v>608.71474450383516</v>
      </c>
    </row>
    <row r="182" spans="8:15" x14ac:dyDescent="0.3">
      <c r="H182" s="4">
        <f t="shared" si="20"/>
        <v>180</v>
      </c>
      <c r="I182" s="14">
        <f t="shared" si="16"/>
        <v>279.03912211835814</v>
      </c>
      <c r="J182" s="14">
        <f t="shared" si="21"/>
        <v>134217.81773893026</v>
      </c>
      <c r="K182" s="14">
        <f t="shared" si="22"/>
        <v>889.02202233990965</v>
      </c>
      <c r="L182" s="14">
        <f t="shared" si="23"/>
        <v>133328.79571659034</v>
      </c>
      <c r="M182" s="14">
        <f t="shared" si="17"/>
        <v>166671.20428340966</v>
      </c>
      <c r="N182" s="14">
        <f t="shared" si="18"/>
        <v>97.663692741425336</v>
      </c>
      <c r="O182" s="20">
        <f t="shared" si="19"/>
        <v>609.98290022155152</v>
      </c>
    </row>
    <row r="183" spans="8:15" x14ac:dyDescent="0.3">
      <c r="H183" s="4">
        <f t="shared" si="20"/>
        <v>181</v>
      </c>
      <c r="I183" s="14">
        <f t="shared" si="16"/>
        <v>277.76832440956321</v>
      </c>
      <c r="J183" s="14">
        <f t="shared" si="21"/>
        <v>133606.56404099989</v>
      </c>
      <c r="K183" s="14">
        <f t="shared" si="22"/>
        <v>889.02202233990965</v>
      </c>
      <c r="L183" s="14">
        <f t="shared" si="23"/>
        <v>132717.54201865997</v>
      </c>
      <c r="M183" s="14">
        <f t="shared" si="17"/>
        <v>167282.45798134003</v>
      </c>
      <c r="N183" s="14">
        <f t="shared" si="18"/>
        <v>97.218913543347114</v>
      </c>
      <c r="O183" s="20">
        <f t="shared" si="19"/>
        <v>611.25369793034645</v>
      </c>
    </row>
    <row r="184" spans="8:15" x14ac:dyDescent="0.3">
      <c r="H184" s="4">
        <f t="shared" si="20"/>
        <v>182</v>
      </c>
      <c r="I184" s="14">
        <f t="shared" si="16"/>
        <v>276.49487920554157</v>
      </c>
      <c r="J184" s="14">
        <f t="shared" si="21"/>
        <v>132994.0368978655</v>
      </c>
      <c r="K184" s="14">
        <f t="shared" si="22"/>
        <v>889.02202233990965</v>
      </c>
      <c r="L184" s="14">
        <f t="shared" si="23"/>
        <v>132105.01487552558</v>
      </c>
      <c r="M184" s="14">
        <f t="shared" si="17"/>
        <v>167894.98512447442</v>
      </c>
      <c r="N184" s="14">
        <f t="shared" si="18"/>
        <v>96.773207721939542</v>
      </c>
      <c r="O184" s="20">
        <f t="shared" si="19"/>
        <v>612.52714313436809</v>
      </c>
    </row>
    <row r="185" spans="8:15" x14ac:dyDescent="0.3">
      <c r="H185" s="4">
        <f t="shared" si="20"/>
        <v>183</v>
      </c>
      <c r="I185" s="14">
        <f t="shared" si="16"/>
        <v>275.21878099067828</v>
      </c>
      <c r="J185" s="14">
        <f t="shared" si="21"/>
        <v>132380.23365651627</v>
      </c>
      <c r="K185" s="14">
        <f t="shared" si="22"/>
        <v>889.02202233990965</v>
      </c>
      <c r="L185" s="14">
        <f t="shared" si="23"/>
        <v>131491.21163417635</v>
      </c>
      <c r="M185" s="14">
        <f t="shared" si="17"/>
        <v>168508.78836582365</v>
      </c>
      <c r="N185" s="14">
        <f t="shared" si="18"/>
        <v>96.326573346737391</v>
      </c>
      <c r="O185" s="20">
        <f t="shared" si="19"/>
        <v>613.80324134923137</v>
      </c>
    </row>
    <row r="186" spans="8:15" x14ac:dyDescent="0.3">
      <c r="H186" s="4">
        <f t="shared" si="20"/>
        <v>184</v>
      </c>
      <c r="I186" s="14">
        <f t="shared" si="16"/>
        <v>273.94002423786736</v>
      </c>
      <c r="J186" s="14">
        <f t="shared" si="21"/>
        <v>131765.15165841422</v>
      </c>
      <c r="K186" s="14">
        <f t="shared" si="22"/>
        <v>889.02202233990965</v>
      </c>
      <c r="L186" s="14">
        <f t="shared" si="23"/>
        <v>130876.12963607431</v>
      </c>
      <c r="M186" s="14">
        <f t="shared" si="17"/>
        <v>169123.8703639257</v>
      </c>
      <c r="N186" s="14">
        <f t="shared" si="18"/>
        <v>95.879008483253571</v>
      </c>
      <c r="O186" s="20">
        <f t="shared" si="19"/>
        <v>615.08199810204223</v>
      </c>
    </row>
    <row r="187" spans="8:15" x14ac:dyDescent="0.3">
      <c r="H187" s="4">
        <f t="shared" si="20"/>
        <v>185</v>
      </c>
      <c r="I187" s="14">
        <f t="shared" si="16"/>
        <v>272.65860340848815</v>
      </c>
      <c r="J187" s="14">
        <f t="shared" si="21"/>
        <v>131148.78823948279</v>
      </c>
      <c r="K187" s="14">
        <f t="shared" si="22"/>
        <v>889.02202233990965</v>
      </c>
      <c r="L187" s="14">
        <f t="shared" si="23"/>
        <v>130259.76621714288</v>
      </c>
      <c r="M187" s="14">
        <f t="shared" si="17"/>
        <v>169740.23378285713</v>
      </c>
      <c r="N187" s="14">
        <f t="shared" si="18"/>
        <v>95.43051119297084</v>
      </c>
      <c r="O187" s="20">
        <f t="shared" si="19"/>
        <v>616.36341893142151</v>
      </c>
    </row>
    <row r="188" spans="8:15" x14ac:dyDescent="0.3">
      <c r="H188" s="4">
        <f t="shared" si="20"/>
        <v>186</v>
      </c>
      <c r="I188" s="14">
        <f t="shared" si="16"/>
        <v>271.374512952381</v>
      </c>
      <c r="J188" s="14">
        <f t="shared" si="21"/>
        <v>130531.14073009526</v>
      </c>
      <c r="K188" s="14">
        <f t="shared" si="22"/>
        <v>889.02202233990965</v>
      </c>
      <c r="L188" s="14">
        <f t="shared" si="23"/>
        <v>129642.11870775535</v>
      </c>
      <c r="M188" s="14">
        <f t="shared" si="17"/>
        <v>170357.88129224465</v>
      </c>
      <c r="N188" s="14">
        <f t="shared" si="18"/>
        <v>94.981079533333343</v>
      </c>
      <c r="O188" s="20">
        <f t="shared" si="19"/>
        <v>617.64750938752866</v>
      </c>
    </row>
    <row r="189" spans="8:15" x14ac:dyDescent="0.3">
      <c r="H189" s="4">
        <f t="shared" si="20"/>
        <v>187</v>
      </c>
      <c r="I189" s="14">
        <f t="shared" si="16"/>
        <v>270.08774730782363</v>
      </c>
      <c r="J189" s="14">
        <f t="shared" si="21"/>
        <v>129912.20645506318</v>
      </c>
      <c r="K189" s="14">
        <f t="shared" si="22"/>
        <v>889.02202233990965</v>
      </c>
      <c r="L189" s="14">
        <f t="shared" si="23"/>
        <v>129023.18443272327</v>
      </c>
      <c r="M189" s="14">
        <f t="shared" si="17"/>
        <v>170976.81556727673</v>
      </c>
      <c r="N189" s="14">
        <f t="shared" si="18"/>
        <v>94.530711557738272</v>
      </c>
      <c r="O189" s="20">
        <f t="shared" si="19"/>
        <v>618.93427503208602</v>
      </c>
    </row>
    <row r="190" spans="8:15" x14ac:dyDescent="0.3">
      <c r="H190" s="4">
        <f t="shared" si="20"/>
        <v>188</v>
      </c>
      <c r="I190" s="14">
        <f t="shared" si="16"/>
        <v>268.79830090150682</v>
      </c>
      <c r="J190" s="14">
        <f t="shared" si="21"/>
        <v>129291.98273362477</v>
      </c>
      <c r="K190" s="14">
        <f t="shared" si="22"/>
        <v>889.02202233990965</v>
      </c>
      <c r="L190" s="14">
        <f t="shared" si="23"/>
        <v>128402.96071128486</v>
      </c>
      <c r="M190" s="14">
        <f t="shared" si="17"/>
        <v>171597.03928871514</v>
      </c>
      <c r="N190" s="14">
        <f t="shared" si="18"/>
        <v>94.079405315527382</v>
      </c>
      <c r="O190" s="20">
        <f t="shared" si="19"/>
        <v>620.22372143840289</v>
      </c>
    </row>
    <row r="191" spans="8:15" x14ac:dyDescent="0.3">
      <c r="H191" s="4">
        <f t="shared" si="20"/>
        <v>189</v>
      </c>
      <c r="I191" s="14">
        <f t="shared" si="16"/>
        <v>267.50616814851014</v>
      </c>
      <c r="J191" s="14">
        <f t="shared" si="21"/>
        <v>128670.46687943337</v>
      </c>
      <c r="K191" s="14">
        <f t="shared" si="22"/>
        <v>889.02202233990965</v>
      </c>
      <c r="L191" s="14">
        <f t="shared" si="23"/>
        <v>127781.44485709346</v>
      </c>
      <c r="M191" s="14">
        <f t="shared" si="17"/>
        <v>172218.55514290655</v>
      </c>
      <c r="N191" s="14">
        <f t="shared" si="18"/>
        <v>93.62715885197855</v>
      </c>
      <c r="O191" s="20">
        <f t="shared" si="19"/>
        <v>621.51585419139951</v>
      </c>
    </row>
    <row r="192" spans="8:15" x14ac:dyDescent="0.3">
      <c r="H192" s="4">
        <f t="shared" si="20"/>
        <v>190</v>
      </c>
      <c r="I192" s="14">
        <f t="shared" si="16"/>
        <v>266.21134345227802</v>
      </c>
      <c r="J192" s="14">
        <f t="shared" si="21"/>
        <v>128047.65620054574</v>
      </c>
      <c r="K192" s="14">
        <f t="shared" si="22"/>
        <v>889.02202233990965</v>
      </c>
      <c r="L192" s="14">
        <f t="shared" si="23"/>
        <v>127158.63417820583</v>
      </c>
      <c r="M192" s="14">
        <f t="shared" si="17"/>
        <v>172841.36582179417</v>
      </c>
      <c r="N192" s="14">
        <f t="shared" si="18"/>
        <v>93.173970208297305</v>
      </c>
      <c r="O192" s="20">
        <f t="shared" si="19"/>
        <v>622.81067888763164</v>
      </c>
    </row>
    <row r="193" spans="8:15" x14ac:dyDescent="0.3">
      <c r="H193" s="4">
        <f t="shared" si="20"/>
        <v>191</v>
      </c>
      <c r="I193" s="14">
        <f t="shared" si="16"/>
        <v>264.91382120459548</v>
      </c>
      <c r="J193" s="14">
        <f t="shared" si="21"/>
        <v>127423.54799941042</v>
      </c>
      <c r="K193" s="14">
        <f t="shared" si="22"/>
        <v>889.02202233990965</v>
      </c>
      <c r="L193" s="14">
        <f t="shared" si="23"/>
        <v>126534.52597707052</v>
      </c>
      <c r="M193" s="14">
        <f t="shared" si="17"/>
        <v>173465.4740229295</v>
      </c>
      <c r="N193" s="14">
        <f t="shared" si="18"/>
        <v>92.719837421608418</v>
      </c>
      <c r="O193" s="20">
        <f t="shared" si="19"/>
        <v>624.10820113531418</v>
      </c>
    </row>
    <row r="194" spans="8:15" x14ac:dyDescent="0.3">
      <c r="H194" s="4">
        <f t="shared" si="20"/>
        <v>192</v>
      </c>
      <c r="I194" s="14">
        <f t="shared" si="16"/>
        <v>263.61359578556358</v>
      </c>
      <c r="J194" s="14">
        <f t="shared" si="21"/>
        <v>126798.13957285607</v>
      </c>
      <c r="K194" s="14">
        <f t="shared" si="22"/>
        <v>889.02202233990965</v>
      </c>
      <c r="L194" s="14">
        <f t="shared" si="23"/>
        <v>125909.11755051617</v>
      </c>
      <c r="M194" s="14">
        <f t="shared" si="17"/>
        <v>174090.88244948385</v>
      </c>
      <c r="N194" s="14">
        <f t="shared" si="18"/>
        <v>92.26475852494724</v>
      </c>
      <c r="O194" s="20">
        <f t="shared" si="19"/>
        <v>625.40842655434608</v>
      </c>
    </row>
    <row r="195" spans="8:15" x14ac:dyDescent="0.3">
      <c r="H195" s="4">
        <f t="shared" si="20"/>
        <v>193</v>
      </c>
      <c r="I195" s="14">
        <f t="shared" si="16"/>
        <v>262.31066156357537</v>
      </c>
      <c r="J195" s="14">
        <f t="shared" si="21"/>
        <v>126171.42821207974</v>
      </c>
      <c r="K195" s="14">
        <f t="shared" si="22"/>
        <v>889.02202233990965</v>
      </c>
      <c r="L195" s="14">
        <f t="shared" si="23"/>
        <v>125282.40618973984</v>
      </c>
      <c r="M195" s="14">
        <f t="shared" si="17"/>
        <v>174717.59381026018</v>
      </c>
      <c r="N195" s="14">
        <f t="shared" si="18"/>
        <v>91.808731547251369</v>
      </c>
      <c r="O195" s="20">
        <f t="shared" si="19"/>
        <v>626.71136077633423</v>
      </c>
    </row>
    <row r="196" spans="8:15" x14ac:dyDescent="0.3">
      <c r="H196" s="4">
        <f t="shared" si="20"/>
        <v>194</v>
      </c>
      <c r="I196" s="14">
        <f t="shared" ref="I196:I259" si="24">+MAX(0,$B$11*L195)</f>
        <v>261.00501289529132</v>
      </c>
      <c r="J196" s="14">
        <f t="shared" si="21"/>
        <v>125543.41120263512</v>
      </c>
      <c r="K196" s="14">
        <f t="shared" si="22"/>
        <v>889.02202233990965</v>
      </c>
      <c r="L196" s="14">
        <f t="shared" si="23"/>
        <v>124654.38918029521</v>
      </c>
      <c r="M196" s="14">
        <f t="shared" ref="M196:M259" si="25">$B$5-L196</f>
        <v>175345.61081970477</v>
      </c>
      <c r="N196" s="14">
        <f t="shared" ref="N196:N259" si="26">I196*$B$9</f>
        <v>91.351754513351949</v>
      </c>
      <c r="O196" s="20">
        <f t="shared" ref="O196:O259" si="27">+K196-I196</f>
        <v>628.01700944461834</v>
      </c>
    </row>
    <row r="197" spans="8:15" x14ac:dyDescent="0.3">
      <c r="H197" s="4">
        <f t="shared" ref="H197:H260" si="28">H196+1</f>
        <v>195</v>
      </c>
      <c r="I197" s="14">
        <f t="shared" si="24"/>
        <v>259.69664412561502</v>
      </c>
      <c r="J197" s="14">
        <f t="shared" ref="J197:J260" si="29">MAX(0,L196+I197)</f>
        <v>124914.08582442082</v>
      </c>
      <c r="K197" s="14">
        <f t="shared" ref="K197:K260" si="30">+K196</f>
        <v>889.02202233990965</v>
      </c>
      <c r="L197" s="14">
        <f t="shared" ref="L197:L260" si="31">MAX(0,J197-K197)</f>
        <v>124025.06380208091</v>
      </c>
      <c r="M197" s="14">
        <f t="shared" si="25"/>
        <v>175974.93619791907</v>
      </c>
      <c r="N197" s="14">
        <f t="shared" si="26"/>
        <v>90.893825443965255</v>
      </c>
      <c r="O197" s="20">
        <f t="shared" si="27"/>
        <v>629.32537821429469</v>
      </c>
    </row>
    <row r="198" spans="8:15" x14ac:dyDescent="0.3">
      <c r="H198" s="4">
        <f t="shared" si="28"/>
        <v>196</v>
      </c>
      <c r="I198" s="14">
        <f t="shared" si="24"/>
        <v>258.38554958766855</v>
      </c>
      <c r="J198" s="14">
        <f t="shared" si="29"/>
        <v>124283.44935166858</v>
      </c>
      <c r="K198" s="14">
        <f t="shared" si="30"/>
        <v>889.02202233990965</v>
      </c>
      <c r="L198" s="14">
        <f t="shared" si="31"/>
        <v>123394.42732932867</v>
      </c>
      <c r="M198" s="14">
        <f t="shared" si="25"/>
        <v>176605.57267067133</v>
      </c>
      <c r="N198" s="14">
        <f t="shared" si="26"/>
        <v>90.434942355683987</v>
      </c>
      <c r="O198" s="20">
        <f t="shared" si="27"/>
        <v>630.63647275224116</v>
      </c>
    </row>
    <row r="199" spans="8:15" x14ac:dyDescent="0.3">
      <c r="H199" s="4">
        <f t="shared" si="28"/>
        <v>197</v>
      </c>
      <c r="I199" s="14">
        <f t="shared" si="24"/>
        <v>257.07172360276803</v>
      </c>
      <c r="J199" s="14">
        <f t="shared" si="29"/>
        <v>123651.49905293144</v>
      </c>
      <c r="K199" s="14">
        <f t="shared" si="30"/>
        <v>889.02202233990965</v>
      </c>
      <c r="L199" s="14">
        <f t="shared" si="31"/>
        <v>122762.47703059153</v>
      </c>
      <c r="M199" s="14">
        <f t="shared" si="25"/>
        <v>177237.52296940848</v>
      </c>
      <c r="N199" s="14">
        <f t="shared" si="26"/>
        <v>89.975103260968808</v>
      </c>
      <c r="O199" s="20">
        <f t="shared" si="27"/>
        <v>631.95029873714157</v>
      </c>
    </row>
    <row r="200" spans="8:15" x14ac:dyDescent="0.3">
      <c r="H200" s="4">
        <f t="shared" si="28"/>
        <v>198</v>
      </c>
      <c r="I200" s="14">
        <f t="shared" si="24"/>
        <v>255.75516048039901</v>
      </c>
      <c r="J200" s="14">
        <f t="shared" si="29"/>
        <v>123018.23219107193</v>
      </c>
      <c r="K200" s="14">
        <f t="shared" si="30"/>
        <v>889.02202233990965</v>
      </c>
      <c r="L200" s="14">
        <f t="shared" si="31"/>
        <v>122129.21016873202</v>
      </c>
      <c r="M200" s="14">
        <f t="shared" si="25"/>
        <v>177870.78983126796</v>
      </c>
      <c r="N200" s="14">
        <f t="shared" si="26"/>
        <v>89.514306168139655</v>
      </c>
      <c r="O200" s="20">
        <f t="shared" si="27"/>
        <v>633.26686185951064</v>
      </c>
    </row>
    <row r="201" spans="8:15" x14ac:dyDescent="0.3">
      <c r="H201" s="4">
        <f t="shared" si="28"/>
        <v>199</v>
      </c>
      <c r="I201" s="14">
        <f t="shared" si="24"/>
        <v>254.43585451819172</v>
      </c>
      <c r="J201" s="14">
        <f t="shared" si="29"/>
        <v>122383.64602325021</v>
      </c>
      <c r="K201" s="14">
        <f t="shared" si="30"/>
        <v>889.02202233990965</v>
      </c>
      <c r="L201" s="14">
        <f t="shared" si="31"/>
        <v>121494.62400091031</v>
      </c>
      <c r="M201" s="14">
        <f t="shared" si="25"/>
        <v>178505.37599908968</v>
      </c>
      <c r="N201" s="14">
        <f t="shared" si="26"/>
        <v>89.05254908136709</v>
      </c>
      <c r="O201" s="20">
        <f t="shared" si="27"/>
        <v>634.58616782171794</v>
      </c>
    </row>
    <row r="202" spans="8:15" x14ac:dyDescent="0.3">
      <c r="H202" s="4">
        <f t="shared" si="28"/>
        <v>200</v>
      </c>
      <c r="I202" s="14">
        <f t="shared" si="24"/>
        <v>253.11380000189646</v>
      </c>
      <c r="J202" s="14">
        <f t="shared" si="29"/>
        <v>121747.7378009122</v>
      </c>
      <c r="K202" s="14">
        <f t="shared" si="30"/>
        <v>889.02202233990965</v>
      </c>
      <c r="L202" s="14">
        <f t="shared" si="31"/>
        <v>120858.7157785723</v>
      </c>
      <c r="M202" s="14">
        <f t="shared" si="25"/>
        <v>179141.28422142769</v>
      </c>
      <c r="N202" s="14">
        <f t="shared" si="26"/>
        <v>88.589830000663753</v>
      </c>
      <c r="O202" s="20">
        <f t="shared" si="27"/>
        <v>635.90822233801316</v>
      </c>
    </row>
    <row r="203" spans="8:15" x14ac:dyDescent="0.3">
      <c r="H203" s="4">
        <f t="shared" si="28"/>
        <v>201</v>
      </c>
      <c r="I203" s="14">
        <f t="shared" si="24"/>
        <v>251.78899120535894</v>
      </c>
      <c r="J203" s="14">
        <f t="shared" si="29"/>
        <v>121110.50476977766</v>
      </c>
      <c r="K203" s="14">
        <f t="shared" si="30"/>
        <v>889.02202233990965</v>
      </c>
      <c r="L203" s="14">
        <f t="shared" si="31"/>
        <v>120221.48274743775</v>
      </c>
      <c r="M203" s="14">
        <f t="shared" si="25"/>
        <v>179778.51725256225</v>
      </c>
      <c r="N203" s="14">
        <f t="shared" si="26"/>
        <v>88.12614692187563</v>
      </c>
      <c r="O203" s="20">
        <f t="shared" si="27"/>
        <v>637.23303113455074</v>
      </c>
    </row>
    <row r="204" spans="8:15" x14ac:dyDescent="0.3">
      <c r="H204" s="4">
        <f t="shared" si="28"/>
        <v>202</v>
      </c>
      <c r="I204" s="14">
        <f t="shared" si="24"/>
        <v>250.4614223904953</v>
      </c>
      <c r="J204" s="14">
        <f t="shared" si="29"/>
        <v>120471.94416982825</v>
      </c>
      <c r="K204" s="14">
        <f t="shared" si="30"/>
        <v>889.02202233990965</v>
      </c>
      <c r="L204" s="14">
        <f t="shared" si="31"/>
        <v>119582.92214748834</v>
      </c>
      <c r="M204" s="14">
        <f t="shared" si="25"/>
        <v>180417.07785251166</v>
      </c>
      <c r="N204" s="14">
        <f t="shared" si="26"/>
        <v>87.661497836673348</v>
      </c>
      <c r="O204" s="20">
        <f t="shared" si="27"/>
        <v>638.56059994941438</v>
      </c>
    </row>
    <row r="205" spans="8:15" x14ac:dyDescent="0.3">
      <c r="H205" s="4">
        <f t="shared" si="28"/>
        <v>203</v>
      </c>
      <c r="I205" s="14">
        <f t="shared" si="24"/>
        <v>249.13108780726736</v>
      </c>
      <c r="J205" s="14">
        <f t="shared" si="29"/>
        <v>119832.05323529561</v>
      </c>
      <c r="K205" s="14">
        <f t="shared" si="30"/>
        <v>889.02202233990965</v>
      </c>
      <c r="L205" s="14">
        <f t="shared" si="31"/>
        <v>118943.0312129557</v>
      </c>
      <c r="M205" s="14">
        <f t="shared" si="25"/>
        <v>181056.96878704429</v>
      </c>
      <c r="N205" s="14">
        <f t="shared" si="26"/>
        <v>87.195880732543571</v>
      </c>
      <c r="O205" s="20">
        <f t="shared" si="27"/>
        <v>639.89093453264229</v>
      </c>
    </row>
    <row r="206" spans="8:15" x14ac:dyDescent="0.3">
      <c r="H206" s="4">
        <f t="shared" si="28"/>
        <v>204</v>
      </c>
      <c r="I206" s="14">
        <f t="shared" si="24"/>
        <v>247.7979816936577</v>
      </c>
      <c r="J206" s="14">
        <f t="shared" si="29"/>
        <v>119190.82919464936</v>
      </c>
      <c r="K206" s="14">
        <f t="shared" si="30"/>
        <v>889.02202233990965</v>
      </c>
      <c r="L206" s="14">
        <f t="shared" si="31"/>
        <v>118301.80717230945</v>
      </c>
      <c r="M206" s="14">
        <f t="shared" si="25"/>
        <v>181698.19282769057</v>
      </c>
      <c r="N206" s="14">
        <f t="shared" si="26"/>
        <v>86.729293592780195</v>
      </c>
      <c r="O206" s="20">
        <f t="shared" si="27"/>
        <v>641.22404064625198</v>
      </c>
    </row>
    <row r="207" spans="8:15" x14ac:dyDescent="0.3">
      <c r="H207" s="4">
        <f t="shared" si="28"/>
        <v>205</v>
      </c>
      <c r="I207" s="14">
        <f t="shared" si="24"/>
        <v>246.46209827564468</v>
      </c>
      <c r="J207" s="14">
        <f t="shared" si="29"/>
        <v>118548.26927058509</v>
      </c>
      <c r="K207" s="14">
        <f t="shared" si="30"/>
        <v>889.02202233990965</v>
      </c>
      <c r="L207" s="14">
        <f t="shared" si="31"/>
        <v>117659.24724824518</v>
      </c>
      <c r="M207" s="14">
        <f t="shared" si="25"/>
        <v>182340.75275175483</v>
      </c>
      <c r="N207" s="14">
        <f t="shared" si="26"/>
        <v>86.261734396475632</v>
      </c>
      <c r="O207" s="20">
        <f t="shared" si="27"/>
        <v>642.55992406426503</v>
      </c>
    </row>
    <row r="208" spans="8:15" x14ac:dyDescent="0.3">
      <c r="H208" s="4">
        <f t="shared" si="28"/>
        <v>206</v>
      </c>
      <c r="I208" s="14">
        <f t="shared" si="24"/>
        <v>245.12343176717746</v>
      </c>
      <c r="J208" s="14">
        <f t="shared" si="29"/>
        <v>117904.37068001236</v>
      </c>
      <c r="K208" s="14">
        <f t="shared" si="30"/>
        <v>889.02202233990965</v>
      </c>
      <c r="L208" s="14">
        <f t="shared" si="31"/>
        <v>117015.34865767245</v>
      </c>
      <c r="M208" s="14">
        <f t="shared" si="25"/>
        <v>182984.65134232753</v>
      </c>
      <c r="N208" s="14">
        <f t="shared" si="26"/>
        <v>85.793201118512101</v>
      </c>
      <c r="O208" s="20">
        <f t="shared" si="27"/>
        <v>643.89859057273225</v>
      </c>
    </row>
    <row r="209" spans="8:15" x14ac:dyDescent="0.3">
      <c r="H209" s="4">
        <f t="shared" si="28"/>
        <v>207</v>
      </c>
      <c r="I209" s="14">
        <f t="shared" si="24"/>
        <v>243.78197637015094</v>
      </c>
      <c r="J209" s="14">
        <f t="shared" si="29"/>
        <v>117259.13063404261</v>
      </c>
      <c r="K209" s="14">
        <f t="shared" si="30"/>
        <v>889.02202233990965</v>
      </c>
      <c r="L209" s="14">
        <f t="shared" si="31"/>
        <v>116370.1086117027</v>
      </c>
      <c r="M209" s="14">
        <f t="shared" si="25"/>
        <v>183629.89138829731</v>
      </c>
      <c r="N209" s="14">
        <f t="shared" si="26"/>
        <v>85.32369172955282</v>
      </c>
      <c r="O209" s="20">
        <f t="shared" si="27"/>
        <v>645.24004596975874</v>
      </c>
    </row>
    <row r="210" spans="8:15" x14ac:dyDescent="0.3">
      <c r="H210" s="4">
        <f t="shared" si="28"/>
        <v>208</v>
      </c>
      <c r="I210" s="14">
        <f t="shared" si="24"/>
        <v>242.43772627438062</v>
      </c>
      <c r="J210" s="14">
        <f t="shared" si="29"/>
        <v>116612.54633797708</v>
      </c>
      <c r="K210" s="14">
        <f t="shared" si="30"/>
        <v>889.02202233990965</v>
      </c>
      <c r="L210" s="14">
        <f t="shared" si="31"/>
        <v>115723.52431563717</v>
      </c>
      <c r="M210" s="14">
        <f t="shared" si="25"/>
        <v>184276.47568436281</v>
      </c>
      <c r="N210" s="14">
        <f t="shared" si="26"/>
        <v>84.853204196033218</v>
      </c>
      <c r="O210" s="20">
        <f t="shared" si="27"/>
        <v>646.58429606552909</v>
      </c>
    </row>
    <row r="211" spans="8:15" x14ac:dyDescent="0.3">
      <c r="H211" s="4">
        <f t="shared" si="28"/>
        <v>209</v>
      </c>
      <c r="I211" s="14">
        <f t="shared" si="24"/>
        <v>241.09067565757744</v>
      </c>
      <c r="J211" s="14">
        <f t="shared" si="29"/>
        <v>115964.61499129474</v>
      </c>
      <c r="K211" s="14">
        <f t="shared" si="30"/>
        <v>889.02202233990965</v>
      </c>
      <c r="L211" s="14">
        <f t="shared" si="31"/>
        <v>115075.59296895484</v>
      </c>
      <c r="M211" s="14">
        <f t="shared" si="25"/>
        <v>184924.40703104518</v>
      </c>
      <c r="N211" s="14">
        <f t="shared" si="26"/>
        <v>84.381736480152099</v>
      </c>
      <c r="O211" s="20">
        <f t="shared" si="27"/>
        <v>647.93134668233222</v>
      </c>
    </row>
    <row r="212" spans="8:15" x14ac:dyDescent="0.3">
      <c r="H212" s="4">
        <f t="shared" si="28"/>
        <v>210</v>
      </c>
      <c r="I212" s="14">
        <f t="shared" si="24"/>
        <v>239.74081868532258</v>
      </c>
      <c r="J212" s="14">
        <f t="shared" si="29"/>
        <v>115315.33378764016</v>
      </c>
      <c r="K212" s="14">
        <f t="shared" si="30"/>
        <v>889.02202233990965</v>
      </c>
      <c r="L212" s="14">
        <f t="shared" si="31"/>
        <v>114426.31176530026</v>
      </c>
      <c r="M212" s="14">
        <f t="shared" si="25"/>
        <v>185573.68823469974</v>
      </c>
      <c r="N212" s="14">
        <f t="shared" si="26"/>
        <v>83.909286539862904</v>
      </c>
      <c r="O212" s="20">
        <f t="shared" si="27"/>
        <v>649.2812036545871</v>
      </c>
    </row>
    <row r="213" spans="8:15" x14ac:dyDescent="0.3">
      <c r="H213" s="4">
        <f t="shared" si="28"/>
        <v>211</v>
      </c>
      <c r="I213" s="14">
        <f t="shared" si="24"/>
        <v>238.3881495110422</v>
      </c>
      <c r="J213" s="14">
        <f t="shared" si="29"/>
        <v>114664.6999148113</v>
      </c>
      <c r="K213" s="14">
        <f t="shared" si="30"/>
        <v>889.02202233990965</v>
      </c>
      <c r="L213" s="14">
        <f t="shared" si="31"/>
        <v>113775.67789247139</v>
      </c>
      <c r="M213" s="14">
        <f t="shared" si="25"/>
        <v>186224.32210752863</v>
      </c>
      <c r="N213" s="14">
        <f t="shared" si="26"/>
        <v>83.435852328864769</v>
      </c>
      <c r="O213" s="20">
        <f t="shared" si="27"/>
        <v>650.63387282886742</v>
      </c>
    </row>
    <row r="214" spans="8:15" x14ac:dyDescent="0.3">
      <c r="H214" s="4">
        <f t="shared" si="28"/>
        <v>212</v>
      </c>
      <c r="I214" s="14">
        <f t="shared" si="24"/>
        <v>237.03266227598206</v>
      </c>
      <c r="J214" s="14">
        <f t="shared" si="29"/>
        <v>114012.71055474736</v>
      </c>
      <c r="K214" s="14">
        <f t="shared" si="30"/>
        <v>889.02202233990965</v>
      </c>
      <c r="L214" s="14">
        <f t="shared" si="31"/>
        <v>113123.68853240745</v>
      </c>
      <c r="M214" s="14">
        <f t="shared" si="25"/>
        <v>186876.31146759255</v>
      </c>
      <c r="N214" s="14">
        <f t="shared" si="26"/>
        <v>82.961431796593715</v>
      </c>
      <c r="O214" s="20">
        <f t="shared" si="27"/>
        <v>651.98936006392762</v>
      </c>
    </row>
    <row r="215" spans="8:15" x14ac:dyDescent="0.3">
      <c r="H215" s="4">
        <f t="shared" si="28"/>
        <v>213</v>
      </c>
      <c r="I215" s="14">
        <f t="shared" si="24"/>
        <v>235.6743511091822</v>
      </c>
      <c r="J215" s="14">
        <f t="shared" si="29"/>
        <v>113359.36288351663</v>
      </c>
      <c r="K215" s="14">
        <f t="shared" si="30"/>
        <v>889.02202233990965</v>
      </c>
      <c r="L215" s="14">
        <f t="shared" si="31"/>
        <v>112470.34086117672</v>
      </c>
      <c r="M215" s="14">
        <f t="shared" si="25"/>
        <v>187529.65913882328</v>
      </c>
      <c r="N215" s="14">
        <f t="shared" si="26"/>
        <v>82.486022888213768</v>
      </c>
      <c r="O215" s="20">
        <f t="shared" si="27"/>
        <v>653.34767123072743</v>
      </c>
    </row>
    <row r="216" spans="8:15" x14ac:dyDescent="0.3">
      <c r="H216" s="4">
        <f t="shared" si="28"/>
        <v>214</v>
      </c>
      <c r="I216" s="14">
        <f t="shared" si="24"/>
        <v>234.3132101274515</v>
      </c>
      <c r="J216" s="14">
        <f t="shared" si="29"/>
        <v>112704.65407130418</v>
      </c>
      <c r="K216" s="14">
        <f t="shared" si="30"/>
        <v>889.02202233990965</v>
      </c>
      <c r="L216" s="14">
        <f t="shared" si="31"/>
        <v>111815.63204896427</v>
      </c>
      <c r="M216" s="14">
        <f t="shared" si="25"/>
        <v>188184.36795103573</v>
      </c>
      <c r="N216" s="14">
        <f t="shared" si="26"/>
        <v>82.009623544608019</v>
      </c>
      <c r="O216" s="20">
        <f t="shared" si="27"/>
        <v>654.70881221245816</v>
      </c>
    </row>
    <row r="217" spans="8:15" x14ac:dyDescent="0.3">
      <c r="H217" s="4">
        <f t="shared" si="28"/>
        <v>215</v>
      </c>
      <c r="I217" s="14">
        <f t="shared" si="24"/>
        <v>232.94923343534222</v>
      </c>
      <c r="J217" s="14">
        <f t="shared" si="29"/>
        <v>112048.58128239961</v>
      </c>
      <c r="K217" s="14">
        <f t="shared" si="30"/>
        <v>889.02202233990965</v>
      </c>
      <c r="L217" s="14">
        <f t="shared" si="31"/>
        <v>111159.5592600597</v>
      </c>
      <c r="M217" s="14">
        <f t="shared" si="25"/>
        <v>188840.4407399403</v>
      </c>
      <c r="N217" s="14">
        <f t="shared" si="26"/>
        <v>81.532231702369771</v>
      </c>
      <c r="O217" s="20">
        <f t="shared" si="27"/>
        <v>656.07278890456746</v>
      </c>
    </row>
    <row r="218" spans="8:15" x14ac:dyDescent="0.3">
      <c r="H218" s="4">
        <f t="shared" si="28"/>
        <v>216</v>
      </c>
      <c r="I218" s="14">
        <f t="shared" si="24"/>
        <v>231.58241512512438</v>
      </c>
      <c r="J218" s="14">
        <f t="shared" si="29"/>
        <v>111391.14167518483</v>
      </c>
      <c r="K218" s="14">
        <f t="shared" si="30"/>
        <v>889.02202233990965</v>
      </c>
      <c r="L218" s="14">
        <f t="shared" si="31"/>
        <v>110502.11965284492</v>
      </c>
      <c r="M218" s="14">
        <f t="shared" si="25"/>
        <v>189497.88034715509</v>
      </c>
      <c r="N218" s="14">
        <f t="shared" si="26"/>
        <v>81.053845293793529</v>
      </c>
      <c r="O218" s="20">
        <f t="shared" si="27"/>
        <v>657.43960721478527</v>
      </c>
    </row>
    <row r="219" spans="8:15" x14ac:dyDescent="0.3">
      <c r="H219" s="4">
        <f t="shared" si="28"/>
        <v>217</v>
      </c>
      <c r="I219" s="14">
        <f t="shared" si="24"/>
        <v>230.21274927676026</v>
      </c>
      <c r="J219" s="14">
        <f t="shared" si="29"/>
        <v>110732.33240212168</v>
      </c>
      <c r="K219" s="14">
        <f t="shared" si="30"/>
        <v>889.02202233990965</v>
      </c>
      <c r="L219" s="14">
        <f t="shared" si="31"/>
        <v>109843.31037978177</v>
      </c>
      <c r="M219" s="14">
        <f t="shared" si="25"/>
        <v>190156.68962021824</v>
      </c>
      <c r="N219" s="14">
        <f t="shared" si="26"/>
        <v>80.574462246866091</v>
      </c>
      <c r="O219" s="20">
        <f t="shared" si="27"/>
        <v>658.80927306314936</v>
      </c>
    </row>
    <row r="220" spans="8:15" x14ac:dyDescent="0.3">
      <c r="H220" s="4">
        <f t="shared" si="28"/>
        <v>218</v>
      </c>
      <c r="I220" s="14">
        <f t="shared" si="24"/>
        <v>228.84022995787871</v>
      </c>
      <c r="J220" s="14">
        <f t="shared" si="29"/>
        <v>110072.15060973965</v>
      </c>
      <c r="K220" s="14">
        <f t="shared" si="30"/>
        <v>889.02202233990965</v>
      </c>
      <c r="L220" s="14">
        <f t="shared" si="31"/>
        <v>109183.12858739974</v>
      </c>
      <c r="M220" s="14">
        <f t="shared" si="25"/>
        <v>190816.87141260027</v>
      </c>
      <c r="N220" s="14">
        <f t="shared" si="26"/>
        <v>80.094080485257535</v>
      </c>
      <c r="O220" s="20">
        <f t="shared" si="27"/>
        <v>660.18179238203095</v>
      </c>
    </row>
    <row r="221" spans="8:15" x14ac:dyDescent="0.3">
      <c r="H221" s="4">
        <f t="shared" si="28"/>
        <v>219</v>
      </c>
      <c r="I221" s="14">
        <f t="shared" si="24"/>
        <v>227.46485122374946</v>
      </c>
      <c r="J221" s="14">
        <f t="shared" si="29"/>
        <v>109410.59343862349</v>
      </c>
      <c r="K221" s="14">
        <f t="shared" si="30"/>
        <v>889.02202233990965</v>
      </c>
      <c r="L221" s="14">
        <f t="shared" si="31"/>
        <v>108521.57141628358</v>
      </c>
      <c r="M221" s="14">
        <f t="shared" si="25"/>
        <v>191478.42858371642</v>
      </c>
      <c r="N221" s="14">
        <f t="shared" si="26"/>
        <v>79.612697928312301</v>
      </c>
      <c r="O221" s="20">
        <f t="shared" si="27"/>
        <v>661.55717111616013</v>
      </c>
    </row>
    <row r="222" spans="8:15" x14ac:dyDescent="0.3">
      <c r="H222" s="4">
        <f t="shared" si="28"/>
        <v>220</v>
      </c>
      <c r="I222" s="14">
        <f t="shared" si="24"/>
        <v>226.08660711725744</v>
      </c>
      <c r="J222" s="14">
        <f t="shared" si="29"/>
        <v>108747.65802340084</v>
      </c>
      <c r="K222" s="14">
        <f t="shared" si="30"/>
        <v>889.02202233990965</v>
      </c>
      <c r="L222" s="14">
        <f t="shared" si="31"/>
        <v>107858.63600106094</v>
      </c>
      <c r="M222" s="14">
        <f t="shared" si="25"/>
        <v>192141.36399893905</v>
      </c>
      <c r="N222" s="14">
        <f t="shared" si="26"/>
        <v>79.130312491040101</v>
      </c>
      <c r="O222" s="20">
        <f t="shared" si="27"/>
        <v>662.93541522265218</v>
      </c>
    </row>
    <row r="223" spans="8:15" x14ac:dyDescent="0.3">
      <c r="H223" s="4">
        <f t="shared" si="28"/>
        <v>221</v>
      </c>
      <c r="I223" s="14">
        <f t="shared" si="24"/>
        <v>224.70549166887693</v>
      </c>
      <c r="J223" s="14">
        <f t="shared" si="29"/>
        <v>108083.34149272981</v>
      </c>
      <c r="K223" s="14">
        <f t="shared" si="30"/>
        <v>889.02202233990965</v>
      </c>
      <c r="L223" s="14">
        <f t="shared" si="31"/>
        <v>107194.31947038991</v>
      </c>
      <c r="M223" s="14">
        <f t="shared" si="25"/>
        <v>192805.68052961008</v>
      </c>
      <c r="N223" s="14">
        <f t="shared" si="26"/>
        <v>78.646922084106919</v>
      </c>
      <c r="O223" s="20">
        <f t="shared" si="27"/>
        <v>664.31653067103275</v>
      </c>
    </row>
    <row r="224" spans="8:15" x14ac:dyDescent="0.3">
      <c r="H224" s="4">
        <f t="shared" si="28"/>
        <v>222</v>
      </c>
      <c r="I224" s="14">
        <f t="shared" si="24"/>
        <v>223.32149889664564</v>
      </c>
      <c r="J224" s="14">
        <f t="shared" si="29"/>
        <v>107417.64096928656</v>
      </c>
      <c r="K224" s="14">
        <f t="shared" si="30"/>
        <v>889.02202233990965</v>
      </c>
      <c r="L224" s="14">
        <f t="shared" si="31"/>
        <v>106528.61894694665</v>
      </c>
      <c r="M224" s="14">
        <f t="shared" si="25"/>
        <v>193471.38105305337</v>
      </c>
      <c r="N224" s="14">
        <f t="shared" si="26"/>
        <v>78.162524613825966</v>
      </c>
      <c r="O224" s="20">
        <f t="shared" si="27"/>
        <v>665.70052344326405</v>
      </c>
    </row>
    <row r="225" spans="8:15" x14ac:dyDescent="0.3">
      <c r="H225" s="4">
        <f t="shared" si="28"/>
        <v>223</v>
      </c>
      <c r="I225" s="14">
        <f t="shared" si="24"/>
        <v>221.93462280613883</v>
      </c>
      <c r="J225" s="14">
        <f t="shared" si="29"/>
        <v>106750.55356975278</v>
      </c>
      <c r="K225" s="14">
        <f t="shared" si="30"/>
        <v>889.02202233990965</v>
      </c>
      <c r="L225" s="14">
        <f t="shared" si="31"/>
        <v>105861.53154741287</v>
      </c>
      <c r="M225" s="14">
        <f t="shared" si="25"/>
        <v>194138.46845258714</v>
      </c>
      <c r="N225" s="14">
        <f t="shared" si="26"/>
        <v>77.677117982148587</v>
      </c>
      <c r="O225" s="20">
        <f t="shared" si="27"/>
        <v>667.08739953377085</v>
      </c>
    </row>
    <row r="226" spans="8:15" x14ac:dyDescent="0.3">
      <c r="H226" s="4">
        <f t="shared" si="28"/>
        <v>224</v>
      </c>
      <c r="I226" s="14">
        <f t="shared" si="24"/>
        <v>220.54485739044347</v>
      </c>
      <c r="J226" s="14">
        <f t="shared" si="29"/>
        <v>106082.07640480332</v>
      </c>
      <c r="K226" s="14">
        <f t="shared" si="30"/>
        <v>889.02202233990965</v>
      </c>
      <c r="L226" s="14">
        <f t="shared" si="31"/>
        <v>105193.05438246341</v>
      </c>
      <c r="M226" s="14">
        <f t="shared" si="25"/>
        <v>194806.94561753661</v>
      </c>
      <c r="N226" s="14">
        <f t="shared" si="26"/>
        <v>77.190700086655212</v>
      </c>
      <c r="O226" s="20">
        <f t="shared" si="27"/>
        <v>668.47716494946621</v>
      </c>
    </row>
    <row r="227" spans="8:15" x14ac:dyDescent="0.3">
      <c r="H227" s="4">
        <f t="shared" si="28"/>
        <v>225</v>
      </c>
      <c r="I227" s="14">
        <f t="shared" si="24"/>
        <v>219.1521966301321</v>
      </c>
      <c r="J227" s="14">
        <f t="shared" si="29"/>
        <v>105412.20657909354</v>
      </c>
      <c r="K227" s="14">
        <f t="shared" si="30"/>
        <v>889.02202233990965</v>
      </c>
      <c r="L227" s="14">
        <f t="shared" si="31"/>
        <v>104523.18455675364</v>
      </c>
      <c r="M227" s="14">
        <f t="shared" si="25"/>
        <v>195476.81544324636</v>
      </c>
      <c r="N227" s="14">
        <f t="shared" si="26"/>
        <v>76.703268820546228</v>
      </c>
      <c r="O227" s="20">
        <f t="shared" si="27"/>
        <v>669.86982570977761</v>
      </c>
    </row>
    <row r="228" spans="8:15" x14ac:dyDescent="0.3">
      <c r="H228" s="4">
        <f t="shared" si="28"/>
        <v>226</v>
      </c>
      <c r="I228" s="14">
        <f t="shared" si="24"/>
        <v>217.75663449323673</v>
      </c>
      <c r="J228" s="14">
        <f t="shared" si="29"/>
        <v>104740.94119124688</v>
      </c>
      <c r="K228" s="14">
        <f t="shared" si="30"/>
        <v>889.02202233990965</v>
      </c>
      <c r="L228" s="14">
        <f t="shared" si="31"/>
        <v>103851.91916890697</v>
      </c>
      <c r="M228" s="14">
        <f t="shared" si="25"/>
        <v>196148.08083109302</v>
      </c>
      <c r="N228" s="14">
        <f t="shared" si="26"/>
        <v>76.214822072632856</v>
      </c>
      <c r="O228" s="20">
        <f t="shared" si="27"/>
        <v>671.26538784667287</v>
      </c>
    </row>
    <row r="229" spans="8:15" x14ac:dyDescent="0.3">
      <c r="H229" s="4">
        <f t="shared" si="28"/>
        <v>227</v>
      </c>
      <c r="I229" s="14">
        <f t="shared" si="24"/>
        <v>216.35816493522285</v>
      </c>
      <c r="J229" s="14">
        <f t="shared" si="29"/>
        <v>104068.2773338422</v>
      </c>
      <c r="K229" s="14">
        <f t="shared" si="30"/>
        <v>889.02202233990965</v>
      </c>
      <c r="L229" s="14">
        <f t="shared" si="31"/>
        <v>103179.25531150229</v>
      </c>
      <c r="M229" s="14">
        <f t="shared" si="25"/>
        <v>196820.74468849771</v>
      </c>
      <c r="N229" s="14">
        <f t="shared" si="26"/>
        <v>75.725357727327989</v>
      </c>
      <c r="O229" s="20">
        <f t="shared" si="27"/>
        <v>672.66385740468684</v>
      </c>
    </row>
    <row r="230" spans="8:15" x14ac:dyDescent="0.3">
      <c r="H230" s="4">
        <f t="shared" si="28"/>
        <v>228</v>
      </c>
      <c r="I230" s="14">
        <f t="shared" si="24"/>
        <v>214.9567818989631</v>
      </c>
      <c r="J230" s="14">
        <f t="shared" si="29"/>
        <v>103394.21209340125</v>
      </c>
      <c r="K230" s="14">
        <f t="shared" si="30"/>
        <v>889.02202233990965</v>
      </c>
      <c r="L230" s="14">
        <f t="shared" si="31"/>
        <v>102505.19007106134</v>
      </c>
      <c r="M230" s="14">
        <f t="shared" si="25"/>
        <v>197494.80992893866</v>
      </c>
      <c r="N230" s="14">
        <f t="shared" si="26"/>
        <v>75.234873664637078</v>
      </c>
      <c r="O230" s="20">
        <f t="shared" si="27"/>
        <v>674.06524044094658</v>
      </c>
    </row>
    <row r="231" spans="8:15" x14ac:dyDescent="0.3">
      <c r="H231" s="4">
        <f t="shared" si="28"/>
        <v>229</v>
      </c>
      <c r="I231" s="14">
        <f t="shared" si="24"/>
        <v>213.55247931471112</v>
      </c>
      <c r="J231" s="14">
        <f t="shared" si="29"/>
        <v>102718.74255037605</v>
      </c>
      <c r="K231" s="14">
        <f t="shared" si="30"/>
        <v>889.02202233990965</v>
      </c>
      <c r="L231" s="14">
        <f t="shared" si="31"/>
        <v>101829.72052803614</v>
      </c>
      <c r="M231" s="14">
        <f t="shared" si="25"/>
        <v>198170.27947196388</v>
      </c>
      <c r="N231" s="14">
        <f t="shared" si="26"/>
        <v>74.743367760148885</v>
      </c>
      <c r="O231" s="20">
        <f t="shared" si="27"/>
        <v>675.4695430251985</v>
      </c>
    </row>
    <row r="232" spans="8:15" x14ac:dyDescent="0.3">
      <c r="H232" s="4">
        <f t="shared" si="28"/>
        <v>230</v>
      </c>
      <c r="I232" s="14">
        <f t="shared" si="24"/>
        <v>212.14525110007528</v>
      </c>
      <c r="J232" s="14">
        <f t="shared" si="29"/>
        <v>102041.86577913622</v>
      </c>
      <c r="K232" s="14">
        <f t="shared" si="30"/>
        <v>889.02202233990965</v>
      </c>
      <c r="L232" s="14">
        <f t="shared" si="31"/>
        <v>101152.84375679631</v>
      </c>
      <c r="M232" s="14">
        <f t="shared" si="25"/>
        <v>198847.15624320367</v>
      </c>
      <c r="N232" s="14">
        <f t="shared" si="26"/>
        <v>74.250837885026343</v>
      </c>
      <c r="O232" s="20">
        <f t="shared" si="27"/>
        <v>676.8767712398344</v>
      </c>
    </row>
    <row r="233" spans="8:15" x14ac:dyDescent="0.3">
      <c r="H233" s="4">
        <f t="shared" si="28"/>
        <v>231</v>
      </c>
      <c r="I233" s="14">
        <f t="shared" si="24"/>
        <v>210.73509115999232</v>
      </c>
      <c r="J233" s="14">
        <f t="shared" si="29"/>
        <v>101363.57884795631</v>
      </c>
      <c r="K233" s="14">
        <f t="shared" si="30"/>
        <v>889.02202233990965</v>
      </c>
      <c r="L233" s="14">
        <f t="shared" si="31"/>
        <v>100474.5568256164</v>
      </c>
      <c r="M233" s="14">
        <f t="shared" si="25"/>
        <v>199525.4431743836</v>
      </c>
      <c r="N233" s="14">
        <f t="shared" si="26"/>
        <v>73.757281905997303</v>
      </c>
      <c r="O233" s="20">
        <f t="shared" si="27"/>
        <v>678.28693117991736</v>
      </c>
    </row>
    <row r="234" spans="8:15" x14ac:dyDescent="0.3">
      <c r="H234" s="4">
        <f t="shared" si="28"/>
        <v>232</v>
      </c>
      <c r="I234" s="14">
        <f t="shared" si="24"/>
        <v>209.32199338670083</v>
      </c>
      <c r="J234" s="14">
        <f t="shared" si="29"/>
        <v>100683.8788190031</v>
      </c>
      <c r="K234" s="14">
        <f t="shared" si="30"/>
        <v>889.02202233990965</v>
      </c>
      <c r="L234" s="14">
        <f t="shared" si="31"/>
        <v>99794.856796663196</v>
      </c>
      <c r="M234" s="14">
        <f t="shared" si="25"/>
        <v>200205.1432033368</v>
      </c>
      <c r="N234" s="14">
        <f t="shared" si="26"/>
        <v>73.262697685345287</v>
      </c>
      <c r="O234" s="20">
        <f t="shared" si="27"/>
        <v>679.70002895320886</v>
      </c>
    </row>
    <row r="235" spans="8:15" x14ac:dyDescent="0.3">
      <c r="H235" s="4">
        <f t="shared" si="28"/>
        <v>233</v>
      </c>
      <c r="I235" s="14">
        <f t="shared" si="24"/>
        <v>207.90595165971499</v>
      </c>
      <c r="J235" s="14">
        <f t="shared" si="29"/>
        <v>100002.76274832292</v>
      </c>
      <c r="K235" s="14">
        <f t="shared" si="30"/>
        <v>889.02202233990965</v>
      </c>
      <c r="L235" s="14">
        <f t="shared" si="31"/>
        <v>99113.740725983007</v>
      </c>
      <c r="M235" s="14">
        <f t="shared" si="25"/>
        <v>200886.25927401701</v>
      </c>
      <c r="N235" s="14">
        <f t="shared" si="26"/>
        <v>72.767083080900235</v>
      </c>
      <c r="O235" s="20">
        <f t="shared" si="27"/>
        <v>681.11607068019464</v>
      </c>
    </row>
    <row r="236" spans="8:15" x14ac:dyDescent="0.3">
      <c r="H236" s="4">
        <f t="shared" si="28"/>
        <v>234</v>
      </c>
      <c r="I236" s="14">
        <f t="shared" si="24"/>
        <v>206.48695984579794</v>
      </c>
      <c r="J236" s="14">
        <f t="shared" si="29"/>
        <v>99320.22768582881</v>
      </c>
      <c r="K236" s="14">
        <f t="shared" si="30"/>
        <v>889.02202233990965</v>
      </c>
      <c r="L236" s="14">
        <f t="shared" si="31"/>
        <v>98431.205663488901</v>
      </c>
      <c r="M236" s="14">
        <f t="shared" si="25"/>
        <v>201568.79433651111</v>
      </c>
      <c r="N236" s="14">
        <f t="shared" si="26"/>
        <v>72.270435946029281</v>
      </c>
      <c r="O236" s="20">
        <f t="shared" si="27"/>
        <v>682.53506249411168</v>
      </c>
    </row>
    <row r="237" spans="8:15" x14ac:dyDescent="0.3">
      <c r="H237" s="4">
        <f t="shared" si="28"/>
        <v>235</v>
      </c>
      <c r="I237" s="14">
        <f t="shared" si="24"/>
        <v>205.06501179893522</v>
      </c>
      <c r="J237" s="14">
        <f t="shared" si="29"/>
        <v>98636.270675287829</v>
      </c>
      <c r="K237" s="14">
        <f t="shared" si="30"/>
        <v>889.02202233990965</v>
      </c>
      <c r="L237" s="14">
        <f t="shared" si="31"/>
        <v>97747.248652947921</v>
      </c>
      <c r="M237" s="14">
        <f t="shared" si="25"/>
        <v>202252.75134705208</v>
      </c>
      <c r="N237" s="14">
        <f t="shared" si="26"/>
        <v>71.772754129627316</v>
      </c>
      <c r="O237" s="20">
        <f t="shared" si="27"/>
        <v>683.95701054097447</v>
      </c>
    </row>
    <row r="238" spans="8:15" x14ac:dyDescent="0.3">
      <c r="H238" s="4">
        <f t="shared" si="28"/>
        <v>236</v>
      </c>
      <c r="I238" s="14">
        <f t="shared" si="24"/>
        <v>203.64010136030817</v>
      </c>
      <c r="J238" s="14">
        <f t="shared" si="29"/>
        <v>97950.888754308224</v>
      </c>
      <c r="K238" s="14">
        <f t="shared" si="30"/>
        <v>889.02202233990965</v>
      </c>
      <c r="L238" s="14">
        <f t="shared" si="31"/>
        <v>97061.866731968315</v>
      </c>
      <c r="M238" s="14">
        <f t="shared" si="25"/>
        <v>202938.1332680317</v>
      </c>
      <c r="N238" s="14">
        <f t="shared" si="26"/>
        <v>71.274035476107855</v>
      </c>
      <c r="O238" s="20">
        <f t="shared" si="27"/>
        <v>685.38192097960155</v>
      </c>
    </row>
    <row r="239" spans="8:15" x14ac:dyDescent="0.3">
      <c r="H239" s="4">
        <f t="shared" si="28"/>
        <v>237</v>
      </c>
      <c r="I239" s="14">
        <f t="shared" si="24"/>
        <v>202.21222235826733</v>
      </c>
      <c r="J239" s="14">
        <f t="shared" si="29"/>
        <v>97264.078954326586</v>
      </c>
      <c r="K239" s="14">
        <f t="shared" si="30"/>
        <v>889.02202233990965</v>
      </c>
      <c r="L239" s="14">
        <f t="shared" si="31"/>
        <v>96375.056931986677</v>
      </c>
      <c r="M239" s="14">
        <f t="shared" si="25"/>
        <v>203624.94306801332</v>
      </c>
      <c r="N239" s="14">
        <f t="shared" si="26"/>
        <v>70.774277825393554</v>
      </c>
      <c r="O239" s="20">
        <f t="shared" si="27"/>
        <v>686.8097999816423</v>
      </c>
    </row>
    <row r="240" spans="8:15" x14ac:dyDescent="0.3">
      <c r="H240" s="4">
        <f t="shared" si="28"/>
        <v>238</v>
      </c>
      <c r="I240" s="14">
        <f t="shared" si="24"/>
        <v>200.78136860830557</v>
      </c>
      <c r="J240" s="14">
        <f t="shared" si="29"/>
        <v>96575.838300594987</v>
      </c>
      <c r="K240" s="14">
        <f t="shared" si="30"/>
        <v>889.02202233990965</v>
      </c>
      <c r="L240" s="14">
        <f t="shared" si="31"/>
        <v>95686.816278255079</v>
      </c>
      <c r="M240" s="14">
        <f t="shared" si="25"/>
        <v>204313.18372174492</v>
      </c>
      <c r="N240" s="14">
        <f t="shared" si="26"/>
        <v>70.273479012906947</v>
      </c>
      <c r="O240" s="20">
        <f t="shared" si="27"/>
        <v>688.24065373160408</v>
      </c>
    </row>
    <row r="241" spans="8:15" x14ac:dyDescent="0.3">
      <c r="H241" s="4">
        <f t="shared" si="28"/>
        <v>239</v>
      </c>
      <c r="I241" s="14">
        <f t="shared" si="24"/>
        <v>199.34753391303141</v>
      </c>
      <c r="J241" s="14">
        <f t="shared" si="29"/>
        <v>95886.163812168117</v>
      </c>
      <c r="K241" s="14">
        <f t="shared" si="30"/>
        <v>889.02202233990965</v>
      </c>
      <c r="L241" s="14">
        <f t="shared" si="31"/>
        <v>94997.141789828209</v>
      </c>
      <c r="M241" s="14">
        <f t="shared" si="25"/>
        <v>205002.85821017181</v>
      </c>
      <c r="N241" s="14">
        <f t="shared" si="26"/>
        <v>69.771636869560993</v>
      </c>
      <c r="O241" s="20">
        <f t="shared" si="27"/>
        <v>689.67448842687827</v>
      </c>
    </row>
    <row r="242" spans="8:15" x14ac:dyDescent="0.3">
      <c r="H242" s="4">
        <f t="shared" si="28"/>
        <v>240</v>
      </c>
      <c r="I242" s="14">
        <f t="shared" si="24"/>
        <v>197.9107120621421</v>
      </c>
      <c r="J242" s="14">
        <f t="shared" si="29"/>
        <v>95195.052501890357</v>
      </c>
      <c r="K242" s="14">
        <f t="shared" si="30"/>
        <v>889.02202233990965</v>
      </c>
      <c r="L242" s="14">
        <f t="shared" si="31"/>
        <v>94306.030479550449</v>
      </c>
      <c r="M242" s="14">
        <f t="shared" si="25"/>
        <v>205693.96952044955</v>
      </c>
      <c r="N242" s="14">
        <f t="shared" si="26"/>
        <v>69.268749221749729</v>
      </c>
      <c r="O242" s="20">
        <f t="shared" si="27"/>
        <v>691.11131027776753</v>
      </c>
    </row>
    <row r="243" spans="8:15" x14ac:dyDescent="0.3">
      <c r="H243" s="4">
        <f t="shared" si="28"/>
        <v>241</v>
      </c>
      <c r="I243" s="14">
        <f t="shared" si="24"/>
        <v>196.47089683239676</v>
      </c>
      <c r="J243" s="14">
        <f t="shared" si="29"/>
        <v>94502.501376382847</v>
      </c>
      <c r="K243" s="14">
        <f t="shared" si="30"/>
        <v>889.02202233990965</v>
      </c>
      <c r="L243" s="14">
        <f t="shared" si="31"/>
        <v>93613.479354042938</v>
      </c>
      <c r="M243" s="14">
        <f t="shared" si="25"/>
        <v>206386.52064595706</v>
      </c>
      <c r="N243" s="14">
        <f t="shared" si="26"/>
        <v>68.764813891338861</v>
      </c>
      <c r="O243" s="20">
        <f t="shared" si="27"/>
        <v>692.55112550751289</v>
      </c>
    </row>
    <row r="244" spans="8:15" x14ac:dyDescent="0.3">
      <c r="H244" s="4">
        <f t="shared" si="28"/>
        <v>242</v>
      </c>
      <c r="I244" s="14">
        <f t="shared" si="24"/>
        <v>195.02808198758945</v>
      </c>
      <c r="J244" s="14">
        <f t="shared" si="29"/>
        <v>93808.50743603053</v>
      </c>
      <c r="K244" s="14">
        <f t="shared" si="30"/>
        <v>889.02202233990965</v>
      </c>
      <c r="L244" s="14">
        <f t="shared" si="31"/>
        <v>92919.485413690621</v>
      </c>
      <c r="M244" s="14">
        <f t="shared" si="25"/>
        <v>207080.51458630938</v>
      </c>
      <c r="N244" s="14">
        <f t="shared" si="26"/>
        <v>68.259828695656296</v>
      </c>
      <c r="O244" s="20">
        <f t="shared" si="27"/>
        <v>693.99394035232024</v>
      </c>
    </row>
    <row r="245" spans="8:15" x14ac:dyDescent="0.3">
      <c r="H245" s="4">
        <f t="shared" si="28"/>
        <v>243</v>
      </c>
      <c r="I245" s="14">
        <f t="shared" si="24"/>
        <v>193.58226127852214</v>
      </c>
      <c r="J245" s="14">
        <f t="shared" si="29"/>
        <v>93113.067674969148</v>
      </c>
      <c r="K245" s="14">
        <f t="shared" si="30"/>
        <v>889.02202233990965</v>
      </c>
      <c r="L245" s="14">
        <f t="shared" si="31"/>
        <v>92224.04565262924</v>
      </c>
      <c r="M245" s="14">
        <f t="shared" si="25"/>
        <v>207775.95434737077</v>
      </c>
      <c r="N245" s="14">
        <f t="shared" si="26"/>
        <v>67.75379144748274</v>
      </c>
      <c r="O245" s="20">
        <f t="shared" si="27"/>
        <v>695.43976106138757</v>
      </c>
    </row>
    <row r="246" spans="8:15" x14ac:dyDescent="0.3">
      <c r="H246" s="4">
        <f t="shared" si="28"/>
        <v>244</v>
      </c>
      <c r="I246" s="14">
        <f t="shared" si="24"/>
        <v>192.13342844297759</v>
      </c>
      <c r="J246" s="14">
        <f t="shared" si="29"/>
        <v>92416.179081072216</v>
      </c>
      <c r="K246" s="14">
        <f t="shared" si="30"/>
        <v>889.02202233990965</v>
      </c>
      <c r="L246" s="14">
        <f t="shared" si="31"/>
        <v>91527.157058732308</v>
      </c>
      <c r="M246" s="14">
        <f t="shared" si="25"/>
        <v>208472.84294126771</v>
      </c>
      <c r="N246" s="14">
        <f t="shared" si="26"/>
        <v>67.246699955042146</v>
      </c>
      <c r="O246" s="20">
        <f t="shared" si="27"/>
        <v>696.88859389693209</v>
      </c>
    </row>
    <row r="247" spans="8:15" x14ac:dyDescent="0.3">
      <c r="H247" s="4">
        <f t="shared" si="28"/>
        <v>245</v>
      </c>
      <c r="I247" s="14">
        <f t="shared" si="24"/>
        <v>190.68157720569229</v>
      </c>
      <c r="J247" s="14">
        <f t="shared" si="29"/>
        <v>91717.838635937995</v>
      </c>
      <c r="K247" s="14">
        <f t="shared" si="30"/>
        <v>889.02202233990965</v>
      </c>
      <c r="L247" s="14">
        <f t="shared" si="31"/>
        <v>90828.816613598086</v>
      </c>
      <c r="M247" s="14">
        <f t="shared" si="25"/>
        <v>209171.18338640191</v>
      </c>
      <c r="N247" s="14">
        <f t="shared" si="26"/>
        <v>66.738552021992305</v>
      </c>
      <c r="O247" s="20">
        <f t="shared" si="27"/>
        <v>698.34044513421736</v>
      </c>
    </row>
    <row r="248" spans="8:15" x14ac:dyDescent="0.3">
      <c r="H248" s="4">
        <f t="shared" si="28"/>
        <v>246</v>
      </c>
      <c r="I248" s="14">
        <f t="shared" si="24"/>
        <v>189.22670127832936</v>
      </c>
      <c r="J248" s="14">
        <f t="shared" si="29"/>
        <v>91018.043314876413</v>
      </c>
      <c r="K248" s="14">
        <f t="shared" si="30"/>
        <v>889.02202233990965</v>
      </c>
      <c r="L248" s="14">
        <f t="shared" si="31"/>
        <v>90129.021292536505</v>
      </c>
      <c r="M248" s="14">
        <f t="shared" si="25"/>
        <v>209870.97870746348</v>
      </c>
      <c r="N248" s="14">
        <f t="shared" si="26"/>
        <v>66.22934544741527</v>
      </c>
      <c r="O248" s="20">
        <f t="shared" si="27"/>
        <v>699.79532106158035</v>
      </c>
    </row>
    <row r="249" spans="8:15" x14ac:dyDescent="0.3">
      <c r="H249" s="4">
        <f t="shared" si="28"/>
        <v>247</v>
      </c>
      <c r="I249" s="14">
        <f t="shared" si="24"/>
        <v>187.76879435945105</v>
      </c>
      <c r="J249" s="14">
        <f t="shared" si="29"/>
        <v>90316.790086895955</v>
      </c>
      <c r="K249" s="14">
        <f t="shared" si="30"/>
        <v>889.02202233990965</v>
      </c>
      <c r="L249" s="14">
        <f t="shared" si="31"/>
        <v>89427.768064556047</v>
      </c>
      <c r="M249" s="14">
        <f t="shared" si="25"/>
        <v>210572.23193544394</v>
      </c>
      <c r="N249" s="14">
        <f t="shared" si="26"/>
        <v>65.71907802580786</v>
      </c>
      <c r="O249" s="20">
        <f t="shared" si="27"/>
        <v>701.25322798045863</v>
      </c>
    </row>
    <row r="250" spans="8:15" x14ac:dyDescent="0.3">
      <c r="H250" s="4">
        <f t="shared" si="28"/>
        <v>248</v>
      </c>
      <c r="I250" s="14">
        <f t="shared" si="24"/>
        <v>186.30785013449176</v>
      </c>
      <c r="J250" s="14">
        <f t="shared" si="29"/>
        <v>89614.075914690533</v>
      </c>
      <c r="K250" s="14">
        <f t="shared" si="30"/>
        <v>889.02202233990965</v>
      </c>
      <c r="L250" s="14">
        <f t="shared" si="31"/>
        <v>88725.053892350625</v>
      </c>
      <c r="M250" s="14">
        <f t="shared" si="25"/>
        <v>211274.94610764936</v>
      </c>
      <c r="N250" s="14">
        <f t="shared" si="26"/>
        <v>65.207747547072117</v>
      </c>
      <c r="O250" s="20">
        <f t="shared" si="27"/>
        <v>702.71417220541787</v>
      </c>
    </row>
    <row r="251" spans="8:15" x14ac:dyDescent="0.3">
      <c r="H251" s="4">
        <f t="shared" si="28"/>
        <v>249</v>
      </c>
      <c r="I251" s="14">
        <f t="shared" si="24"/>
        <v>184.84386227573046</v>
      </c>
      <c r="J251" s="14">
        <f t="shared" si="29"/>
        <v>88909.897754626349</v>
      </c>
      <c r="K251" s="14">
        <f t="shared" si="30"/>
        <v>889.02202233990965</v>
      </c>
      <c r="L251" s="14">
        <f t="shared" si="31"/>
        <v>88020.87573228644</v>
      </c>
      <c r="M251" s="14">
        <f t="shared" si="25"/>
        <v>211979.12426771357</v>
      </c>
      <c r="N251" s="14">
        <f t="shared" si="26"/>
        <v>64.695351796505662</v>
      </c>
      <c r="O251" s="20">
        <f t="shared" si="27"/>
        <v>704.17816006417922</v>
      </c>
    </row>
    <row r="252" spans="8:15" x14ac:dyDescent="0.3">
      <c r="H252" s="4">
        <f t="shared" si="28"/>
        <v>250</v>
      </c>
      <c r="I252" s="14">
        <f t="shared" si="24"/>
        <v>183.37682444226343</v>
      </c>
      <c r="J252" s="14">
        <f t="shared" si="29"/>
        <v>88204.252556728708</v>
      </c>
      <c r="K252" s="14">
        <f t="shared" si="30"/>
        <v>889.02202233990965</v>
      </c>
      <c r="L252" s="14">
        <f t="shared" si="31"/>
        <v>87315.2305343888</v>
      </c>
      <c r="M252" s="14">
        <f t="shared" si="25"/>
        <v>212684.7694656112</v>
      </c>
      <c r="N252" s="14">
        <f t="shared" si="26"/>
        <v>64.181888554792195</v>
      </c>
      <c r="O252" s="20">
        <f t="shared" si="27"/>
        <v>705.6451978976462</v>
      </c>
    </row>
    <row r="253" spans="8:15" x14ac:dyDescent="0.3">
      <c r="H253" s="4">
        <f t="shared" si="28"/>
        <v>251</v>
      </c>
      <c r="I253" s="14">
        <f t="shared" si="24"/>
        <v>181.90673027997667</v>
      </c>
      <c r="J253" s="14">
        <f t="shared" si="29"/>
        <v>87497.137264668781</v>
      </c>
      <c r="K253" s="14">
        <f t="shared" si="30"/>
        <v>889.02202233990965</v>
      </c>
      <c r="L253" s="14">
        <f t="shared" si="31"/>
        <v>86608.115242328873</v>
      </c>
      <c r="M253" s="14">
        <f t="shared" si="25"/>
        <v>213391.88475767113</v>
      </c>
      <c r="N253" s="14">
        <f t="shared" si="26"/>
        <v>63.667355597991829</v>
      </c>
      <c r="O253" s="20">
        <f t="shared" si="27"/>
        <v>707.11529205993293</v>
      </c>
    </row>
    <row r="254" spans="8:15" x14ac:dyDescent="0.3">
      <c r="H254" s="4">
        <f t="shared" si="28"/>
        <v>252</v>
      </c>
      <c r="I254" s="14">
        <f t="shared" si="24"/>
        <v>180.43357342151847</v>
      </c>
      <c r="J254" s="14">
        <f t="shared" si="29"/>
        <v>86788.548815750386</v>
      </c>
      <c r="K254" s="14">
        <f t="shared" si="30"/>
        <v>889.02202233990965</v>
      </c>
      <c r="L254" s="14">
        <f t="shared" si="31"/>
        <v>85899.526793410478</v>
      </c>
      <c r="M254" s="14">
        <f t="shared" si="25"/>
        <v>214100.47320658952</v>
      </c>
      <c r="N254" s="14">
        <f t="shared" si="26"/>
        <v>63.151750697531462</v>
      </c>
      <c r="O254" s="20">
        <f t="shared" si="27"/>
        <v>708.58844891839112</v>
      </c>
    </row>
    <row r="255" spans="8:15" x14ac:dyDescent="0.3">
      <c r="H255" s="4">
        <f t="shared" si="28"/>
        <v>253</v>
      </c>
      <c r="I255" s="14">
        <f t="shared" si="24"/>
        <v>178.95734748627183</v>
      </c>
      <c r="J255" s="14">
        <f t="shared" si="29"/>
        <v>86078.484140896748</v>
      </c>
      <c r="K255" s="14">
        <f t="shared" si="30"/>
        <v>889.02202233990965</v>
      </c>
      <c r="L255" s="14">
        <f t="shared" si="31"/>
        <v>85189.462118556839</v>
      </c>
      <c r="M255" s="14">
        <f t="shared" si="25"/>
        <v>214810.53788144316</v>
      </c>
      <c r="N255" s="14">
        <f t="shared" si="26"/>
        <v>62.635071620195134</v>
      </c>
      <c r="O255" s="20">
        <f t="shared" si="27"/>
        <v>710.06467485363783</v>
      </c>
    </row>
    <row r="256" spans="8:15" x14ac:dyDescent="0.3">
      <c r="H256" s="4">
        <f t="shared" si="28"/>
        <v>254</v>
      </c>
      <c r="I256" s="14">
        <f t="shared" si="24"/>
        <v>177.47804608032675</v>
      </c>
      <c r="J256" s="14">
        <f t="shared" si="29"/>
        <v>85366.94016463717</v>
      </c>
      <c r="K256" s="14">
        <f t="shared" si="30"/>
        <v>889.02202233990965</v>
      </c>
      <c r="L256" s="14">
        <f t="shared" si="31"/>
        <v>84477.918142297262</v>
      </c>
      <c r="M256" s="14">
        <f t="shared" si="25"/>
        <v>215522.08185770275</v>
      </c>
      <c r="N256" s="14">
        <f t="shared" si="26"/>
        <v>62.117316128114361</v>
      </c>
      <c r="O256" s="20">
        <f t="shared" si="27"/>
        <v>711.54397625958291</v>
      </c>
    </row>
    <row r="257" spans="8:15" x14ac:dyDescent="0.3">
      <c r="H257" s="4">
        <f t="shared" si="28"/>
        <v>255</v>
      </c>
      <c r="I257" s="14">
        <f t="shared" si="24"/>
        <v>175.99566279645262</v>
      </c>
      <c r="J257" s="14">
        <f t="shared" si="29"/>
        <v>84653.913805093718</v>
      </c>
      <c r="K257" s="14">
        <f t="shared" si="30"/>
        <v>889.02202233990965</v>
      </c>
      <c r="L257" s="14">
        <f t="shared" si="31"/>
        <v>83764.89178275381</v>
      </c>
      <c r="M257" s="14">
        <f t="shared" si="25"/>
        <v>216235.10821724619</v>
      </c>
      <c r="N257" s="14">
        <f t="shared" si="26"/>
        <v>61.598481978758414</v>
      </c>
      <c r="O257" s="20">
        <f t="shared" si="27"/>
        <v>713.02635954345703</v>
      </c>
    </row>
    <row r="258" spans="8:15" x14ac:dyDescent="0.3">
      <c r="H258" s="4">
        <f t="shared" si="28"/>
        <v>256</v>
      </c>
      <c r="I258" s="14">
        <f t="shared" si="24"/>
        <v>174.51019121407043</v>
      </c>
      <c r="J258" s="14">
        <f t="shared" si="29"/>
        <v>83939.401973967877</v>
      </c>
      <c r="K258" s="14">
        <f t="shared" si="30"/>
        <v>889.02202233990965</v>
      </c>
      <c r="L258" s="14">
        <f t="shared" si="31"/>
        <v>83050.379951627969</v>
      </c>
      <c r="M258" s="14">
        <f t="shared" si="25"/>
        <v>216949.62004837202</v>
      </c>
      <c r="N258" s="14">
        <f t="shared" si="26"/>
        <v>61.078566924924644</v>
      </c>
      <c r="O258" s="20">
        <f t="shared" si="27"/>
        <v>714.51183112583919</v>
      </c>
    </row>
    <row r="259" spans="8:15" x14ac:dyDescent="0.3">
      <c r="H259" s="4">
        <f t="shared" si="28"/>
        <v>257</v>
      </c>
      <c r="I259" s="14">
        <f t="shared" si="24"/>
        <v>173.02162489922495</v>
      </c>
      <c r="J259" s="14">
        <f t="shared" si="29"/>
        <v>83223.401576527191</v>
      </c>
      <c r="K259" s="14">
        <f t="shared" si="30"/>
        <v>889.02202233990965</v>
      </c>
      <c r="L259" s="14">
        <f t="shared" si="31"/>
        <v>82334.379554187282</v>
      </c>
      <c r="M259" s="14">
        <f t="shared" si="25"/>
        <v>217665.6204458127</v>
      </c>
      <c r="N259" s="14">
        <f t="shared" si="26"/>
        <v>60.557568714728724</v>
      </c>
      <c r="O259" s="20">
        <f t="shared" si="27"/>
        <v>716.00039744068476</v>
      </c>
    </row>
    <row r="260" spans="8:15" x14ac:dyDescent="0.3">
      <c r="H260" s="4">
        <f t="shared" si="28"/>
        <v>258</v>
      </c>
      <c r="I260" s="14">
        <f t="shared" ref="I260:I323" si="32">+MAX(0,$B$11*L259)</f>
        <v>171.52995740455682</v>
      </c>
      <c r="J260" s="14">
        <f t="shared" si="29"/>
        <v>82505.909511591846</v>
      </c>
      <c r="K260" s="14">
        <f t="shared" si="30"/>
        <v>889.02202233990965</v>
      </c>
      <c r="L260" s="14">
        <f t="shared" si="31"/>
        <v>81616.887489251938</v>
      </c>
      <c r="M260" s="14">
        <f t="shared" ref="M260:M323" si="33">$B$5-L260</f>
        <v>218383.11251074806</v>
      </c>
      <c r="N260" s="14">
        <f t="shared" ref="N260:N323" si="34">I260*$B$9</f>
        <v>60.035485091594886</v>
      </c>
      <c r="O260" s="20">
        <f t="shared" ref="O260:O323" si="35">+K260-I260</f>
        <v>717.4920649353528</v>
      </c>
    </row>
    <row r="261" spans="8:15" x14ac:dyDescent="0.3">
      <c r="H261" s="4">
        <f t="shared" ref="H261:H324" si="36">H260+1</f>
        <v>259</v>
      </c>
      <c r="I261" s="14">
        <f t="shared" si="32"/>
        <v>170.03518226927486</v>
      </c>
      <c r="J261" s="14">
        <f t="shared" ref="J261:J324" si="37">MAX(0,L260+I261)</f>
        <v>81786.922671521213</v>
      </c>
      <c r="K261" s="14">
        <f t="shared" ref="K261:K324" si="38">+K260</f>
        <v>889.02202233990965</v>
      </c>
      <c r="L261" s="14">
        <f t="shared" ref="L261:L324" si="39">MAX(0,J261-K261)</f>
        <v>80897.900649181305</v>
      </c>
      <c r="M261" s="14">
        <f t="shared" si="33"/>
        <v>219102.09935081869</v>
      </c>
      <c r="N261" s="14">
        <f t="shared" si="34"/>
        <v>59.512313794246197</v>
      </c>
      <c r="O261" s="20">
        <f t="shared" si="35"/>
        <v>718.9868400706348</v>
      </c>
    </row>
    <row r="262" spans="8:15" x14ac:dyDescent="0.3">
      <c r="H262" s="4">
        <f t="shared" si="36"/>
        <v>260</v>
      </c>
      <c r="I262" s="14">
        <f t="shared" si="32"/>
        <v>168.53729301912773</v>
      </c>
      <c r="J262" s="14">
        <f t="shared" si="37"/>
        <v>81066.437942200428</v>
      </c>
      <c r="K262" s="14">
        <f t="shared" si="38"/>
        <v>889.02202233990965</v>
      </c>
      <c r="L262" s="14">
        <f t="shared" si="39"/>
        <v>80177.415919860519</v>
      </c>
      <c r="M262" s="14">
        <f t="shared" si="33"/>
        <v>219822.58408013947</v>
      </c>
      <c r="N262" s="14">
        <f t="shared" si="34"/>
        <v>58.988052556694704</v>
      </c>
      <c r="O262" s="20">
        <f t="shared" si="35"/>
        <v>720.48472932078198</v>
      </c>
    </row>
    <row r="263" spans="8:15" x14ac:dyDescent="0.3">
      <c r="H263" s="4">
        <f t="shared" si="36"/>
        <v>261</v>
      </c>
      <c r="I263" s="14">
        <f t="shared" si="32"/>
        <v>167.03628316637608</v>
      </c>
      <c r="J263" s="14">
        <f t="shared" si="37"/>
        <v>80344.4522030269</v>
      </c>
      <c r="K263" s="14">
        <f t="shared" si="38"/>
        <v>889.02202233990965</v>
      </c>
      <c r="L263" s="14">
        <f t="shared" si="39"/>
        <v>79455.430180686992</v>
      </c>
      <c r="M263" s="14">
        <f t="shared" si="33"/>
        <v>220544.56981931301</v>
      </c>
      <c r="N263" s="14">
        <f t="shared" si="34"/>
        <v>58.462699108231625</v>
      </c>
      <c r="O263" s="20">
        <f t="shared" si="35"/>
        <v>721.9857391735336</v>
      </c>
    </row>
    <row r="264" spans="8:15" x14ac:dyDescent="0.3">
      <c r="H264" s="4">
        <f t="shared" si="36"/>
        <v>262</v>
      </c>
      <c r="I264" s="14">
        <f t="shared" si="32"/>
        <v>165.53214620976456</v>
      </c>
      <c r="J264" s="14">
        <f t="shared" si="37"/>
        <v>79620.962326896755</v>
      </c>
      <c r="K264" s="14">
        <f t="shared" si="38"/>
        <v>889.02202233990965</v>
      </c>
      <c r="L264" s="14">
        <f t="shared" si="39"/>
        <v>78731.940304556847</v>
      </c>
      <c r="M264" s="14">
        <f t="shared" si="33"/>
        <v>221268.05969544314</v>
      </c>
      <c r="N264" s="14">
        <f t="shared" si="34"/>
        <v>57.936251173417595</v>
      </c>
      <c r="O264" s="20">
        <f t="shared" si="35"/>
        <v>723.48987613014515</v>
      </c>
    </row>
    <row r="265" spans="8:15" x14ac:dyDescent="0.3">
      <c r="H265" s="4">
        <f t="shared" si="36"/>
        <v>263</v>
      </c>
      <c r="I265" s="14">
        <f t="shared" si="32"/>
        <v>164.02487563449344</v>
      </c>
      <c r="J265" s="14">
        <f t="shared" si="37"/>
        <v>78895.965180191342</v>
      </c>
      <c r="K265" s="14">
        <f t="shared" si="38"/>
        <v>889.02202233990965</v>
      </c>
      <c r="L265" s="14">
        <f t="shared" si="39"/>
        <v>78006.943157851434</v>
      </c>
      <c r="M265" s="14">
        <f t="shared" si="33"/>
        <v>221993.05684214857</v>
      </c>
      <c r="N265" s="14">
        <f t="shared" si="34"/>
        <v>57.408706472072701</v>
      </c>
      <c r="O265" s="20">
        <f t="shared" si="35"/>
        <v>724.99714670541618</v>
      </c>
    </row>
    <row r="266" spans="8:15" x14ac:dyDescent="0.3">
      <c r="H266" s="4">
        <f t="shared" si="36"/>
        <v>264</v>
      </c>
      <c r="I266" s="14">
        <f t="shared" si="32"/>
        <v>162.51446491219048</v>
      </c>
      <c r="J266" s="14">
        <f t="shared" si="37"/>
        <v>78169.457622763628</v>
      </c>
      <c r="K266" s="14">
        <f t="shared" si="38"/>
        <v>889.02202233990965</v>
      </c>
      <c r="L266" s="14">
        <f t="shared" si="39"/>
        <v>77280.43560042372</v>
      </c>
      <c r="M266" s="14">
        <f t="shared" si="33"/>
        <v>222719.56439957628</v>
      </c>
      <c r="N266" s="14">
        <f t="shared" si="34"/>
        <v>56.880062719266661</v>
      </c>
      <c r="O266" s="20">
        <f t="shared" si="35"/>
        <v>726.50755742771912</v>
      </c>
    </row>
    <row r="267" spans="8:15" x14ac:dyDescent="0.3">
      <c r="H267" s="4">
        <f t="shared" si="36"/>
        <v>265</v>
      </c>
      <c r="I267" s="14">
        <f t="shared" si="32"/>
        <v>161.00090750088276</v>
      </c>
      <c r="J267" s="14">
        <f t="shared" si="37"/>
        <v>77441.436507924605</v>
      </c>
      <c r="K267" s="14">
        <f t="shared" si="38"/>
        <v>889.02202233990965</v>
      </c>
      <c r="L267" s="14">
        <f t="shared" si="39"/>
        <v>76552.414485584697</v>
      </c>
      <c r="M267" s="14">
        <f t="shared" si="33"/>
        <v>223447.58551441529</v>
      </c>
      <c r="N267" s="14">
        <f t="shared" si="34"/>
        <v>56.350317625308961</v>
      </c>
      <c r="O267" s="20">
        <f t="shared" si="35"/>
        <v>728.02111483902695</v>
      </c>
    </row>
    <row r="268" spans="8:15" x14ac:dyDescent="0.3">
      <c r="H268" s="4">
        <f t="shared" si="36"/>
        <v>266</v>
      </c>
      <c r="I268" s="14">
        <f t="shared" si="32"/>
        <v>159.48419684496812</v>
      </c>
      <c r="J268" s="14">
        <f t="shared" si="37"/>
        <v>76711.898682429659</v>
      </c>
      <c r="K268" s="14">
        <f t="shared" si="38"/>
        <v>889.02202233990965</v>
      </c>
      <c r="L268" s="14">
        <f t="shared" si="39"/>
        <v>75822.876660089751</v>
      </c>
      <c r="M268" s="14">
        <f t="shared" si="33"/>
        <v>224177.12333991023</v>
      </c>
      <c r="N268" s="14">
        <f t="shared" si="34"/>
        <v>55.819468895738844</v>
      </c>
      <c r="O268" s="20">
        <f t="shared" si="35"/>
        <v>729.53782549494156</v>
      </c>
    </row>
    <row r="269" spans="8:15" x14ac:dyDescent="0.3">
      <c r="H269" s="4">
        <f t="shared" si="36"/>
        <v>267</v>
      </c>
      <c r="I269" s="14">
        <f t="shared" si="32"/>
        <v>157.96432637518697</v>
      </c>
      <c r="J269" s="14">
        <f t="shared" si="37"/>
        <v>75980.840986464944</v>
      </c>
      <c r="K269" s="14">
        <f t="shared" si="38"/>
        <v>889.02202233990965</v>
      </c>
      <c r="L269" s="14">
        <f t="shared" si="39"/>
        <v>75091.818964125036</v>
      </c>
      <c r="M269" s="14">
        <f t="shared" si="33"/>
        <v>224908.18103587496</v>
      </c>
      <c r="N269" s="14">
        <f t="shared" si="34"/>
        <v>55.287514231315434</v>
      </c>
      <c r="O269" s="20">
        <f t="shared" si="35"/>
        <v>731.05769596472271</v>
      </c>
    </row>
    <row r="270" spans="8:15" x14ac:dyDescent="0.3">
      <c r="H270" s="4">
        <f t="shared" si="36"/>
        <v>268</v>
      </c>
      <c r="I270" s="14">
        <f t="shared" si="32"/>
        <v>156.44128950859383</v>
      </c>
      <c r="J270" s="14">
        <f t="shared" si="37"/>
        <v>75248.260253633634</v>
      </c>
      <c r="K270" s="14">
        <f t="shared" si="38"/>
        <v>889.02202233990965</v>
      </c>
      <c r="L270" s="14">
        <f t="shared" si="39"/>
        <v>74359.238231293726</v>
      </c>
      <c r="M270" s="14">
        <f t="shared" si="33"/>
        <v>225640.76176870626</v>
      </c>
      <c r="N270" s="14">
        <f t="shared" si="34"/>
        <v>54.754451328007839</v>
      </c>
      <c r="O270" s="20">
        <f t="shared" si="35"/>
        <v>732.5807328313158</v>
      </c>
    </row>
    <row r="271" spans="8:15" x14ac:dyDescent="0.3">
      <c r="H271" s="4">
        <f t="shared" si="36"/>
        <v>269</v>
      </c>
      <c r="I271" s="14">
        <f t="shared" si="32"/>
        <v>154.9150796485286</v>
      </c>
      <c r="J271" s="14">
        <f t="shared" si="37"/>
        <v>74514.15331094226</v>
      </c>
      <c r="K271" s="14">
        <f t="shared" si="38"/>
        <v>889.02202233990965</v>
      </c>
      <c r="L271" s="14">
        <f t="shared" si="39"/>
        <v>73625.131288602352</v>
      </c>
      <c r="M271" s="14">
        <f t="shared" si="33"/>
        <v>226374.86871139763</v>
      </c>
      <c r="N271" s="14">
        <f t="shared" si="34"/>
        <v>54.220277876985008</v>
      </c>
      <c r="O271" s="20">
        <f t="shared" si="35"/>
        <v>734.10694269138105</v>
      </c>
    </row>
    <row r="272" spans="8:15" x14ac:dyDescent="0.3">
      <c r="H272" s="4">
        <f t="shared" si="36"/>
        <v>270</v>
      </c>
      <c r="I272" s="14">
        <f t="shared" si="32"/>
        <v>153.38569018458824</v>
      </c>
      <c r="J272" s="14">
        <f t="shared" si="37"/>
        <v>73778.516978786938</v>
      </c>
      <c r="K272" s="14">
        <f t="shared" si="38"/>
        <v>889.02202233990965</v>
      </c>
      <c r="L272" s="14">
        <f t="shared" si="39"/>
        <v>72889.49495644703</v>
      </c>
      <c r="M272" s="14">
        <f t="shared" si="33"/>
        <v>227110.50504355296</v>
      </c>
      <c r="N272" s="14">
        <f t="shared" si="34"/>
        <v>53.68499156460588</v>
      </c>
      <c r="O272" s="20">
        <f t="shared" si="35"/>
        <v>735.63633215532138</v>
      </c>
    </row>
    <row r="273" spans="8:15" x14ac:dyDescent="0.3">
      <c r="H273" s="4">
        <f t="shared" si="36"/>
        <v>271</v>
      </c>
      <c r="I273" s="14">
        <f t="shared" si="32"/>
        <v>151.85311449259797</v>
      </c>
      <c r="J273" s="14">
        <f t="shared" si="37"/>
        <v>73041.348070939624</v>
      </c>
      <c r="K273" s="14">
        <f t="shared" si="38"/>
        <v>889.02202233990965</v>
      </c>
      <c r="L273" s="14">
        <f t="shared" si="39"/>
        <v>72152.326048599716</v>
      </c>
      <c r="M273" s="14">
        <f t="shared" si="33"/>
        <v>227847.67395140027</v>
      </c>
      <c r="N273" s="14">
        <f t="shared" si="34"/>
        <v>53.148590072409284</v>
      </c>
      <c r="O273" s="20">
        <f t="shared" si="35"/>
        <v>737.16890784731163</v>
      </c>
    </row>
    <row r="274" spans="8:15" x14ac:dyDescent="0.3">
      <c r="H274" s="4">
        <f t="shared" si="36"/>
        <v>272</v>
      </c>
      <c r="I274" s="14">
        <f t="shared" si="32"/>
        <v>150.31734593458273</v>
      </c>
      <c r="J274" s="14">
        <f t="shared" si="37"/>
        <v>72302.643394534301</v>
      </c>
      <c r="K274" s="14">
        <f t="shared" si="38"/>
        <v>889.02202233990965</v>
      </c>
      <c r="L274" s="14">
        <f t="shared" si="39"/>
        <v>71413.621372194393</v>
      </c>
      <c r="M274" s="14">
        <f t="shared" si="33"/>
        <v>228586.37862780562</v>
      </c>
      <c r="N274" s="14">
        <f t="shared" si="34"/>
        <v>52.611071077103951</v>
      </c>
      <c r="O274" s="20">
        <f t="shared" si="35"/>
        <v>738.70467640532695</v>
      </c>
    </row>
    <row r="275" spans="8:15" x14ac:dyDescent="0.3">
      <c r="H275" s="4">
        <f t="shared" si="36"/>
        <v>273</v>
      </c>
      <c r="I275" s="14">
        <f t="shared" si="32"/>
        <v>148.77837785873831</v>
      </c>
      <c r="J275" s="14">
        <f t="shared" si="37"/>
        <v>71562.399750053126</v>
      </c>
      <c r="K275" s="14">
        <f t="shared" si="38"/>
        <v>889.02202233990965</v>
      </c>
      <c r="L275" s="14">
        <f t="shared" si="39"/>
        <v>70673.377727713218</v>
      </c>
      <c r="M275" s="14">
        <f t="shared" si="33"/>
        <v>229326.6222722868</v>
      </c>
      <c r="N275" s="14">
        <f t="shared" si="34"/>
        <v>52.072432250558407</v>
      </c>
      <c r="O275" s="20">
        <f t="shared" si="35"/>
        <v>740.24364448117137</v>
      </c>
    </row>
    <row r="276" spans="8:15" x14ac:dyDescent="0.3">
      <c r="H276" s="4">
        <f t="shared" si="36"/>
        <v>274</v>
      </c>
      <c r="I276" s="14">
        <f t="shared" si="32"/>
        <v>147.23620359940253</v>
      </c>
      <c r="J276" s="14">
        <f t="shared" si="37"/>
        <v>70820.613931312619</v>
      </c>
      <c r="K276" s="14">
        <f t="shared" si="38"/>
        <v>889.02202233990965</v>
      </c>
      <c r="L276" s="14">
        <f t="shared" si="39"/>
        <v>69931.59190897271</v>
      </c>
      <c r="M276" s="14">
        <f t="shared" si="33"/>
        <v>230068.40809102729</v>
      </c>
      <c r="N276" s="14">
        <f t="shared" si="34"/>
        <v>51.532671259790881</v>
      </c>
      <c r="O276" s="20">
        <f t="shared" si="35"/>
        <v>741.78581874050712</v>
      </c>
    </row>
    <row r="277" spans="8:15" x14ac:dyDescent="0.3">
      <c r="H277" s="4">
        <f t="shared" si="36"/>
        <v>275</v>
      </c>
      <c r="I277" s="14">
        <f t="shared" si="32"/>
        <v>145.69081647702649</v>
      </c>
      <c r="J277" s="14">
        <f t="shared" si="37"/>
        <v>70077.282725449739</v>
      </c>
      <c r="K277" s="14">
        <f t="shared" si="38"/>
        <v>889.02202233990965</v>
      </c>
      <c r="L277" s="14">
        <f t="shared" si="39"/>
        <v>69188.260703109831</v>
      </c>
      <c r="M277" s="14">
        <f t="shared" si="33"/>
        <v>230811.73929689015</v>
      </c>
      <c r="N277" s="14">
        <f t="shared" si="34"/>
        <v>50.991785766959268</v>
      </c>
      <c r="O277" s="20">
        <f t="shared" si="35"/>
        <v>743.33120586288317</v>
      </c>
    </row>
    <row r="278" spans="8:15" x14ac:dyDescent="0.3">
      <c r="H278" s="4">
        <f t="shared" si="36"/>
        <v>276</v>
      </c>
      <c r="I278" s="14">
        <f t="shared" si="32"/>
        <v>144.14220979814547</v>
      </c>
      <c r="J278" s="14">
        <f t="shared" si="37"/>
        <v>69332.402912907972</v>
      </c>
      <c r="K278" s="14">
        <f t="shared" si="38"/>
        <v>889.02202233990965</v>
      </c>
      <c r="L278" s="14">
        <f t="shared" si="39"/>
        <v>68443.380890568063</v>
      </c>
      <c r="M278" s="14">
        <f t="shared" si="33"/>
        <v>231556.61910943192</v>
      </c>
      <c r="N278" s="14">
        <f t="shared" si="34"/>
        <v>50.449773429350913</v>
      </c>
      <c r="O278" s="20">
        <f t="shared" si="35"/>
        <v>744.87981254176418</v>
      </c>
    </row>
    <row r="279" spans="8:15" x14ac:dyDescent="0.3">
      <c r="H279" s="4">
        <f t="shared" si="36"/>
        <v>277</v>
      </c>
      <c r="I279" s="14">
        <f t="shared" si="32"/>
        <v>142.59037685535014</v>
      </c>
      <c r="J279" s="14">
        <f t="shared" si="37"/>
        <v>68585.971267423418</v>
      </c>
      <c r="K279" s="14">
        <f t="shared" si="38"/>
        <v>889.02202233990965</v>
      </c>
      <c r="L279" s="14">
        <f t="shared" si="39"/>
        <v>67696.94924508351</v>
      </c>
      <c r="M279" s="14">
        <f t="shared" si="33"/>
        <v>232303.0507549165</v>
      </c>
      <c r="N279" s="14">
        <f t="shared" si="34"/>
        <v>49.906631899372549</v>
      </c>
      <c r="O279" s="20">
        <f t="shared" si="35"/>
        <v>746.43164548455957</v>
      </c>
    </row>
    <row r="280" spans="8:15" x14ac:dyDescent="0.3">
      <c r="H280" s="4">
        <f t="shared" si="36"/>
        <v>278</v>
      </c>
      <c r="I280" s="14">
        <f t="shared" si="32"/>
        <v>141.03531092725731</v>
      </c>
      <c r="J280" s="14">
        <f t="shared" si="37"/>
        <v>67837.984556010764</v>
      </c>
      <c r="K280" s="14">
        <f t="shared" si="38"/>
        <v>889.02202233990965</v>
      </c>
      <c r="L280" s="14">
        <f t="shared" si="39"/>
        <v>66948.962533670856</v>
      </c>
      <c r="M280" s="14">
        <f t="shared" si="33"/>
        <v>233051.03746632914</v>
      </c>
      <c r="N280" s="14">
        <f t="shared" si="34"/>
        <v>49.36235882454006</v>
      </c>
      <c r="O280" s="20">
        <f t="shared" si="35"/>
        <v>747.98671141265231</v>
      </c>
    </row>
    <row r="281" spans="8:15" x14ac:dyDescent="0.3">
      <c r="H281" s="4">
        <f t="shared" si="36"/>
        <v>279</v>
      </c>
      <c r="I281" s="14">
        <f t="shared" si="32"/>
        <v>139.47700527848096</v>
      </c>
      <c r="J281" s="14">
        <f t="shared" si="37"/>
        <v>67088.439538949344</v>
      </c>
      <c r="K281" s="14">
        <f t="shared" si="38"/>
        <v>889.02202233990965</v>
      </c>
      <c r="L281" s="14">
        <f t="shared" si="39"/>
        <v>66199.417516609436</v>
      </c>
      <c r="M281" s="14">
        <f t="shared" si="33"/>
        <v>233800.58248339058</v>
      </c>
      <c r="N281" s="14">
        <f t="shared" si="34"/>
        <v>48.816951847468331</v>
      </c>
      <c r="O281" s="20">
        <f t="shared" si="35"/>
        <v>749.54501706142867</v>
      </c>
    </row>
    <row r="282" spans="8:15" x14ac:dyDescent="0.3">
      <c r="H282" s="4">
        <f t="shared" si="36"/>
        <v>280</v>
      </c>
      <c r="I282" s="14">
        <f t="shared" si="32"/>
        <v>137.91545315960298</v>
      </c>
      <c r="J282" s="14">
        <f t="shared" si="37"/>
        <v>66337.332969769035</v>
      </c>
      <c r="K282" s="14">
        <f t="shared" si="38"/>
        <v>889.02202233990965</v>
      </c>
      <c r="L282" s="14">
        <f t="shared" si="39"/>
        <v>65448.310947429127</v>
      </c>
      <c r="M282" s="14">
        <f t="shared" si="33"/>
        <v>234551.68905257087</v>
      </c>
      <c r="N282" s="14">
        <f t="shared" si="34"/>
        <v>48.270408605861036</v>
      </c>
      <c r="O282" s="20">
        <f t="shared" si="35"/>
        <v>751.10656918030668</v>
      </c>
    </row>
    <row r="283" spans="8:15" x14ac:dyDescent="0.3">
      <c r="H283" s="4">
        <f t="shared" si="36"/>
        <v>281</v>
      </c>
      <c r="I283" s="14">
        <f t="shared" si="32"/>
        <v>136.35064780714401</v>
      </c>
      <c r="J283" s="14">
        <f t="shared" si="37"/>
        <v>65584.661595236277</v>
      </c>
      <c r="K283" s="14">
        <f t="shared" si="38"/>
        <v>889.02202233990965</v>
      </c>
      <c r="L283" s="14">
        <f t="shared" si="39"/>
        <v>64695.639572896369</v>
      </c>
      <c r="M283" s="14">
        <f t="shared" si="33"/>
        <v>235304.36042710365</v>
      </c>
      <c r="N283" s="14">
        <f t="shared" si="34"/>
        <v>47.722726732500405</v>
      </c>
      <c r="O283" s="20">
        <f t="shared" si="35"/>
        <v>752.67137453276564</v>
      </c>
    </row>
    <row r="284" spans="8:15" x14ac:dyDescent="0.3">
      <c r="H284" s="4">
        <f t="shared" si="36"/>
        <v>282</v>
      </c>
      <c r="I284" s="14">
        <f t="shared" si="32"/>
        <v>134.7825824435341</v>
      </c>
      <c r="J284" s="14">
        <f t="shared" si="37"/>
        <v>64830.422155339904</v>
      </c>
      <c r="K284" s="14">
        <f t="shared" si="38"/>
        <v>889.02202233990965</v>
      </c>
      <c r="L284" s="14">
        <f t="shared" si="39"/>
        <v>63941.400132999996</v>
      </c>
      <c r="M284" s="14">
        <f t="shared" si="33"/>
        <v>236058.59986700001</v>
      </c>
      <c r="N284" s="14">
        <f t="shared" si="34"/>
        <v>47.173903855236929</v>
      </c>
      <c r="O284" s="20">
        <f t="shared" si="35"/>
        <v>754.23943989637553</v>
      </c>
    </row>
    <row r="285" spans="8:15" x14ac:dyDescent="0.3">
      <c r="H285" s="4">
        <f t="shared" si="36"/>
        <v>283</v>
      </c>
      <c r="I285" s="14">
        <f t="shared" si="32"/>
        <v>133.21125027708331</v>
      </c>
      <c r="J285" s="14">
        <f t="shared" si="37"/>
        <v>64074.611383277079</v>
      </c>
      <c r="K285" s="14">
        <f t="shared" si="38"/>
        <v>889.02202233990965</v>
      </c>
      <c r="L285" s="14">
        <f t="shared" si="39"/>
        <v>63185.589360937171</v>
      </c>
      <c r="M285" s="14">
        <f t="shared" si="33"/>
        <v>236814.41063906281</v>
      </c>
      <c r="N285" s="14">
        <f t="shared" si="34"/>
        <v>46.623937596979154</v>
      </c>
      <c r="O285" s="20">
        <f t="shared" si="35"/>
        <v>755.81077206282635</v>
      </c>
    </row>
    <row r="286" spans="8:15" x14ac:dyDescent="0.3">
      <c r="H286" s="4">
        <f t="shared" si="36"/>
        <v>284</v>
      </c>
      <c r="I286" s="14">
        <f t="shared" si="32"/>
        <v>131.63664450195245</v>
      </c>
      <c r="J286" s="14">
        <f t="shared" si="37"/>
        <v>63317.226005439123</v>
      </c>
      <c r="K286" s="14">
        <f t="shared" si="38"/>
        <v>889.02202233990965</v>
      </c>
      <c r="L286" s="14">
        <f t="shared" si="39"/>
        <v>62428.203983099214</v>
      </c>
      <c r="M286" s="14">
        <f t="shared" si="33"/>
        <v>237571.7960169008</v>
      </c>
      <c r="N286" s="14">
        <f t="shared" si="34"/>
        <v>46.072825575683353</v>
      </c>
      <c r="O286" s="20">
        <f t="shared" si="35"/>
        <v>757.38537783795721</v>
      </c>
    </row>
    <row r="287" spans="8:15" x14ac:dyDescent="0.3">
      <c r="H287" s="4">
        <f t="shared" si="36"/>
        <v>285</v>
      </c>
      <c r="I287" s="14">
        <f t="shared" si="32"/>
        <v>130.05875829812337</v>
      </c>
      <c r="J287" s="14">
        <f t="shared" si="37"/>
        <v>62558.262741397339</v>
      </c>
      <c r="K287" s="14">
        <f t="shared" si="38"/>
        <v>889.02202233990965</v>
      </c>
      <c r="L287" s="14">
        <f t="shared" si="39"/>
        <v>61669.24071905743</v>
      </c>
      <c r="M287" s="14">
        <f t="shared" si="33"/>
        <v>238330.75928094256</v>
      </c>
      <c r="N287" s="14">
        <f t="shared" si="34"/>
        <v>45.520565404343174</v>
      </c>
      <c r="O287" s="20">
        <f t="shared" si="35"/>
        <v>758.96326404178626</v>
      </c>
    </row>
    <row r="288" spans="8:15" x14ac:dyDescent="0.3">
      <c r="H288" s="4">
        <f t="shared" si="36"/>
        <v>286</v>
      </c>
      <c r="I288" s="14">
        <f t="shared" si="32"/>
        <v>128.47758483136965</v>
      </c>
      <c r="J288" s="14">
        <f t="shared" si="37"/>
        <v>61797.718303888803</v>
      </c>
      <c r="K288" s="14">
        <f t="shared" si="38"/>
        <v>889.02202233990965</v>
      </c>
      <c r="L288" s="14">
        <f t="shared" si="39"/>
        <v>60908.696281548895</v>
      </c>
      <c r="M288" s="14">
        <f t="shared" si="33"/>
        <v>239091.30371845112</v>
      </c>
      <c r="N288" s="14">
        <f t="shared" si="34"/>
        <v>44.967154690979378</v>
      </c>
      <c r="O288" s="20">
        <f t="shared" si="35"/>
        <v>760.54443750854</v>
      </c>
    </row>
    <row r="289" spans="8:15" x14ac:dyDescent="0.3">
      <c r="H289" s="4">
        <f t="shared" si="36"/>
        <v>287</v>
      </c>
      <c r="I289" s="14">
        <f t="shared" si="32"/>
        <v>126.89311725322686</v>
      </c>
      <c r="J289" s="14">
        <f t="shared" si="37"/>
        <v>61035.58939880212</v>
      </c>
      <c r="K289" s="14">
        <f t="shared" si="38"/>
        <v>889.02202233990965</v>
      </c>
      <c r="L289" s="14">
        <f t="shared" si="39"/>
        <v>60146.567376462212</v>
      </c>
      <c r="M289" s="14">
        <f t="shared" si="33"/>
        <v>239853.43262353778</v>
      </c>
      <c r="N289" s="14">
        <f t="shared" si="34"/>
        <v>44.412591038629401</v>
      </c>
      <c r="O289" s="20">
        <f t="shared" si="35"/>
        <v>762.12890508668283</v>
      </c>
    </row>
    <row r="290" spans="8:15" x14ac:dyDescent="0.3">
      <c r="H290" s="4">
        <f t="shared" si="36"/>
        <v>288</v>
      </c>
      <c r="I290" s="14">
        <f t="shared" si="32"/>
        <v>125.30534870096294</v>
      </c>
      <c r="J290" s="14">
        <f t="shared" si="37"/>
        <v>60271.872725163172</v>
      </c>
      <c r="K290" s="14">
        <f t="shared" si="38"/>
        <v>889.02202233990965</v>
      </c>
      <c r="L290" s="14">
        <f t="shared" si="39"/>
        <v>59382.850702823263</v>
      </c>
      <c r="M290" s="14">
        <f t="shared" si="33"/>
        <v>240617.14929717674</v>
      </c>
      <c r="N290" s="14">
        <f t="shared" si="34"/>
        <v>43.856872045337028</v>
      </c>
      <c r="O290" s="20">
        <f t="shared" si="35"/>
        <v>763.71667363894676</v>
      </c>
    </row>
    <row r="291" spans="8:15" x14ac:dyDescent="0.3">
      <c r="H291" s="4">
        <f t="shared" si="36"/>
        <v>289</v>
      </c>
      <c r="I291" s="14">
        <f t="shared" si="32"/>
        <v>123.71427229754846</v>
      </c>
      <c r="J291" s="14">
        <f t="shared" si="37"/>
        <v>59506.564975120811</v>
      </c>
      <c r="K291" s="14">
        <f t="shared" si="38"/>
        <v>889.02202233990965</v>
      </c>
      <c r="L291" s="14">
        <f t="shared" si="39"/>
        <v>58617.542952780903</v>
      </c>
      <c r="M291" s="14">
        <f t="shared" si="33"/>
        <v>241382.4570472191</v>
      </c>
      <c r="N291" s="14">
        <f t="shared" si="34"/>
        <v>43.299995304141959</v>
      </c>
      <c r="O291" s="20">
        <f t="shared" si="35"/>
        <v>765.30775004236125</v>
      </c>
    </row>
    <row r="292" spans="8:15" x14ac:dyDescent="0.3">
      <c r="H292" s="4">
        <f t="shared" si="36"/>
        <v>290</v>
      </c>
      <c r="I292" s="14">
        <f t="shared" si="32"/>
        <v>122.11988115162688</v>
      </c>
      <c r="J292" s="14">
        <f t="shared" si="37"/>
        <v>58739.662833932533</v>
      </c>
      <c r="K292" s="14">
        <f t="shared" si="38"/>
        <v>889.02202233990965</v>
      </c>
      <c r="L292" s="14">
        <f t="shared" si="39"/>
        <v>57850.640811592624</v>
      </c>
      <c r="M292" s="14">
        <f t="shared" si="33"/>
        <v>242149.35918840737</v>
      </c>
      <c r="N292" s="14">
        <f t="shared" si="34"/>
        <v>42.741958403069404</v>
      </c>
      <c r="O292" s="20">
        <f t="shared" si="35"/>
        <v>766.90214118828271</v>
      </c>
    </row>
    <row r="293" spans="8:15" x14ac:dyDescent="0.3">
      <c r="H293" s="4">
        <f t="shared" si="36"/>
        <v>291</v>
      </c>
      <c r="I293" s="14">
        <f t="shared" si="32"/>
        <v>120.52216835748463</v>
      </c>
      <c r="J293" s="14">
        <f t="shared" si="37"/>
        <v>57971.16297995011</v>
      </c>
      <c r="K293" s="14">
        <f t="shared" si="38"/>
        <v>889.02202233990965</v>
      </c>
      <c r="L293" s="14">
        <f t="shared" si="39"/>
        <v>57082.140957610201</v>
      </c>
      <c r="M293" s="14">
        <f t="shared" si="33"/>
        <v>242917.85904238978</v>
      </c>
      <c r="N293" s="14">
        <f t="shared" si="34"/>
        <v>42.182758925119622</v>
      </c>
      <c r="O293" s="20">
        <f t="shared" si="35"/>
        <v>768.49985398242507</v>
      </c>
    </row>
    <row r="294" spans="8:15" x14ac:dyDescent="0.3">
      <c r="H294" s="4">
        <f t="shared" si="36"/>
        <v>292</v>
      </c>
      <c r="I294" s="14">
        <f t="shared" si="32"/>
        <v>118.92112699502125</v>
      </c>
      <c r="J294" s="14">
        <f t="shared" si="37"/>
        <v>57201.062084605226</v>
      </c>
      <c r="K294" s="14">
        <f t="shared" si="38"/>
        <v>889.02202233990965</v>
      </c>
      <c r="L294" s="14">
        <f t="shared" si="39"/>
        <v>56312.040062265318</v>
      </c>
      <c r="M294" s="14">
        <f t="shared" si="33"/>
        <v>243687.95993773467</v>
      </c>
      <c r="N294" s="14">
        <f t="shared" si="34"/>
        <v>41.622394448257438</v>
      </c>
      <c r="O294" s="20">
        <f t="shared" si="35"/>
        <v>770.10089534488839</v>
      </c>
    </row>
    <row r="295" spans="8:15" x14ac:dyDescent="0.3">
      <c r="H295" s="4">
        <f t="shared" si="36"/>
        <v>293</v>
      </c>
      <c r="I295" s="14">
        <f t="shared" si="32"/>
        <v>117.31675012971941</v>
      </c>
      <c r="J295" s="14">
        <f t="shared" si="37"/>
        <v>56429.356812395039</v>
      </c>
      <c r="K295" s="14">
        <f t="shared" si="38"/>
        <v>889.02202233990965</v>
      </c>
      <c r="L295" s="14">
        <f t="shared" si="39"/>
        <v>55540.334790055131</v>
      </c>
      <c r="M295" s="14">
        <f t="shared" si="33"/>
        <v>244459.66520994488</v>
      </c>
      <c r="N295" s="14">
        <f t="shared" si="34"/>
        <v>41.06086254540179</v>
      </c>
      <c r="O295" s="20">
        <f t="shared" si="35"/>
        <v>771.70527221019029</v>
      </c>
    </row>
    <row r="296" spans="8:15" x14ac:dyDescent="0.3">
      <c r="H296" s="4">
        <f t="shared" si="36"/>
        <v>294</v>
      </c>
      <c r="I296" s="14">
        <f t="shared" si="32"/>
        <v>115.70903081261486</v>
      </c>
      <c r="J296" s="14">
        <f t="shared" si="37"/>
        <v>55656.043820867744</v>
      </c>
      <c r="K296" s="14">
        <f t="shared" si="38"/>
        <v>889.02202233990965</v>
      </c>
      <c r="L296" s="14">
        <f t="shared" si="39"/>
        <v>54767.021798527836</v>
      </c>
      <c r="M296" s="14">
        <f t="shared" si="33"/>
        <v>245232.97820147217</v>
      </c>
      <c r="N296" s="14">
        <f t="shared" si="34"/>
        <v>40.498160784415198</v>
      </c>
      <c r="O296" s="20">
        <f t="shared" si="35"/>
        <v>773.3129915272948</v>
      </c>
    </row>
    <row r="297" spans="8:15" x14ac:dyDescent="0.3">
      <c r="H297" s="4">
        <f t="shared" si="36"/>
        <v>295</v>
      </c>
      <c r="I297" s="14">
        <f t="shared" si="32"/>
        <v>114.09796208026633</v>
      </c>
      <c r="J297" s="14">
        <f t="shared" si="37"/>
        <v>54881.119760608104</v>
      </c>
      <c r="K297" s="14">
        <f t="shared" si="38"/>
        <v>889.02202233990965</v>
      </c>
      <c r="L297" s="14">
        <f t="shared" si="39"/>
        <v>53992.097738268196</v>
      </c>
      <c r="M297" s="14">
        <f t="shared" si="33"/>
        <v>246007.9022617318</v>
      </c>
      <c r="N297" s="14">
        <f t="shared" si="34"/>
        <v>39.934286728093213</v>
      </c>
      <c r="O297" s="20">
        <f t="shared" si="35"/>
        <v>774.92406025964328</v>
      </c>
    </row>
    <row r="298" spans="8:15" x14ac:dyDescent="0.3">
      <c r="H298" s="4">
        <f t="shared" si="36"/>
        <v>296</v>
      </c>
      <c r="I298" s="14">
        <f t="shared" si="32"/>
        <v>112.48353695472541</v>
      </c>
      <c r="J298" s="14">
        <f t="shared" si="37"/>
        <v>54104.581275222918</v>
      </c>
      <c r="K298" s="14">
        <f t="shared" si="38"/>
        <v>889.02202233990965</v>
      </c>
      <c r="L298" s="14">
        <f t="shared" si="39"/>
        <v>53215.559252883009</v>
      </c>
      <c r="M298" s="14">
        <f t="shared" si="33"/>
        <v>246784.44074711698</v>
      </c>
      <c r="N298" s="14">
        <f t="shared" si="34"/>
        <v>39.369237934153894</v>
      </c>
      <c r="O298" s="20">
        <f t="shared" si="35"/>
        <v>776.53848538518423</v>
      </c>
    </row>
    <row r="299" spans="8:15" x14ac:dyDescent="0.3">
      <c r="H299" s="4">
        <f t="shared" si="36"/>
        <v>297</v>
      </c>
      <c r="I299" s="14">
        <f t="shared" si="32"/>
        <v>110.86574844350626</v>
      </c>
      <c r="J299" s="14">
        <f t="shared" si="37"/>
        <v>53326.425001326519</v>
      </c>
      <c r="K299" s="14">
        <f t="shared" si="38"/>
        <v>889.02202233990965</v>
      </c>
      <c r="L299" s="14">
        <f t="shared" si="39"/>
        <v>52437.402978986611</v>
      </c>
      <c r="M299" s="14">
        <f t="shared" si="33"/>
        <v>247562.59702101338</v>
      </c>
      <c r="N299" s="14">
        <f t="shared" si="34"/>
        <v>38.803011955227191</v>
      </c>
      <c r="O299" s="20">
        <f t="shared" si="35"/>
        <v>778.15627389640338</v>
      </c>
    </row>
    <row r="300" spans="8:15" x14ac:dyDescent="0.3">
      <c r="H300" s="4">
        <f t="shared" si="36"/>
        <v>298</v>
      </c>
      <c r="I300" s="14">
        <f t="shared" si="32"/>
        <v>109.24458953955543</v>
      </c>
      <c r="J300" s="14">
        <f t="shared" si="37"/>
        <v>52546.647568526168</v>
      </c>
      <c r="K300" s="14">
        <f t="shared" si="38"/>
        <v>889.02202233990965</v>
      </c>
      <c r="L300" s="14">
        <f t="shared" si="39"/>
        <v>51657.62554618626</v>
      </c>
      <c r="M300" s="14">
        <f t="shared" si="33"/>
        <v>248342.37445381374</v>
      </c>
      <c r="N300" s="14">
        <f t="shared" si="34"/>
        <v>38.235606338844399</v>
      </c>
      <c r="O300" s="20">
        <f t="shared" si="35"/>
        <v>779.77743280035418</v>
      </c>
    </row>
    <row r="301" spans="8:15" x14ac:dyDescent="0.3">
      <c r="H301" s="4">
        <f t="shared" si="36"/>
        <v>299</v>
      </c>
      <c r="I301" s="14">
        <f t="shared" si="32"/>
        <v>107.62005322122137</v>
      </c>
      <c r="J301" s="14">
        <f t="shared" si="37"/>
        <v>51765.245599407484</v>
      </c>
      <c r="K301" s="14">
        <f t="shared" si="38"/>
        <v>889.02202233990965</v>
      </c>
      <c r="L301" s="14">
        <f t="shared" si="39"/>
        <v>50876.223577067576</v>
      </c>
      <c r="M301" s="14">
        <f t="shared" si="33"/>
        <v>249123.77642293242</v>
      </c>
      <c r="N301" s="14">
        <f t="shared" si="34"/>
        <v>37.667018627427474</v>
      </c>
      <c r="O301" s="20">
        <f t="shared" si="35"/>
        <v>781.40196911868827</v>
      </c>
    </row>
    <row r="302" spans="8:15" x14ac:dyDescent="0.3">
      <c r="H302" s="4">
        <f t="shared" si="36"/>
        <v>300</v>
      </c>
      <c r="I302" s="14">
        <f t="shared" si="32"/>
        <v>105.99213245222411</v>
      </c>
      <c r="J302" s="14">
        <f t="shared" si="37"/>
        <v>50982.215709519798</v>
      </c>
      <c r="K302" s="14">
        <f t="shared" si="38"/>
        <v>889.02202233990965</v>
      </c>
      <c r="L302" s="14">
        <f t="shared" si="39"/>
        <v>50093.19368717989</v>
      </c>
      <c r="M302" s="14">
        <f t="shared" si="33"/>
        <v>249906.80631282012</v>
      </c>
      <c r="N302" s="14">
        <f t="shared" si="34"/>
        <v>37.09724635827844</v>
      </c>
      <c r="O302" s="20">
        <f t="shared" si="35"/>
        <v>783.0298898876855</v>
      </c>
    </row>
    <row r="303" spans="8:15" x14ac:dyDescent="0.3">
      <c r="H303" s="4">
        <f t="shared" si="36"/>
        <v>301</v>
      </c>
      <c r="I303" s="14">
        <f t="shared" si="32"/>
        <v>104.36082018162477</v>
      </c>
      <c r="J303" s="14">
        <f t="shared" si="37"/>
        <v>50197.554507361514</v>
      </c>
      <c r="K303" s="14">
        <f t="shared" si="38"/>
        <v>889.02202233990965</v>
      </c>
      <c r="L303" s="14">
        <f t="shared" si="39"/>
        <v>49308.532485021606</v>
      </c>
      <c r="M303" s="14">
        <f t="shared" si="33"/>
        <v>250691.4675149784</v>
      </c>
      <c r="N303" s="14">
        <f t="shared" si="34"/>
        <v>36.526287063568667</v>
      </c>
      <c r="O303" s="20">
        <f t="shared" si="35"/>
        <v>784.66120215828482</v>
      </c>
    </row>
    <row r="304" spans="8:15" x14ac:dyDescent="0.3">
      <c r="H304" s="4">
        <f t="shared" si="36"/>
        <v>302</v>
      </c>
      <c r="I304" s="14">
        <f t="shared" si="32"/>
        <v>102.72610934379502</v>
      </c>
      <c r="J304" s="14">
        <f t="shared" si="37"/>
        <v>49411.258594365398</v>
      </c>
      <c r="K304" s="14">
        <f t="shared" si="38"/>
        <v>889.02202233990965</v>
      </c>
      <c r="L304" s="14">
        <f t="shared" si="39"/>
        <v>48522.236572025489</v>
      </c>
      <c r="M304" s="14">
        <f t="shared" si="33"/>
        <v>251477.76342797451</v>
      </c>
      <c r="N304" s="14">
        <f t="shared" si="34"/>
        <v>35.954138270328251</v>
      </c>
      <c r="O304" s="20">
        <f t="shared" si="35"/>
        <v>786.29591299611468</v>
      </c>
    </row>
    <row r="305" spans="8:15" x14ac:dyDescent="0.3">
      <c r="H305" s="4">
        <f t="shared" si="36"/>
        <v>303</v>
      </c>
      <c r="I305" s="14">
        <f t="shared" si="32"/>
        <v>101.08799285838643</v>
      </c>
      <c r="J305" s="14">
        <f t="shared" si="37"/>
        <v>48623.324564883878</v>
      </c>
      <c r="K305" s="14">
        <f t="shared" si="38"/>
        <v>889.02202233990965</v>
      </c>
      <c r="L305" s="14">
        <f t="shared" si="39"/>
        <v>47734.30254254397</v>
      </c>
      <c r="M305" s="14">
        <f t="shared" si="33"/>
        <v>252265.69745745603</v>
      </c>
      <c r="N305" s="14">
        <f t="shared" si="34"/>
        <v>35.38079750043525</v>
      </c>
      <c r="O305" s="20">
        <f t="shared" si="35"/>
        <v>787.93402948152323</v>
      </c>
    </row>
    <row r="306" spans="8:15" x14ac:dyDescent="0.3">
      <c r="H306" s="4">
        <f t="shared" si="36"/>
        <v>304</v>
      </c>
      <c r="I306" s="14">
        <f t="shared" si="32"/>
        <v>99.446463630299931</v>
      </c>
      <c r="J306" s="14">
        <f t="shared" si="37"/>
        <v>47833.749006174272</v>
      </c>
      <c r="K306" s="14">
        <f t="shared" si="38"/>
        <v>889.02202233990965</v>
      </c>
      <c r="L306" s="14">
        <f t="shared" si="39"/>
        <v>46944.726983834364</v>
      </c>
      <c r="M306" s="14">
        <f t="shared" si="33"/>
        <v>253055.27301616565</v>
      </c>
      <c r="N306" s="14">
        <f t="shared" si="34"/>
        <v>34.806262270604975</v>
      </c>
      <c r="O306" s="20">
        <f t="shared" si="35"/>
        <v>789.57555870960971</v>
      </c>
    </row>
    <row r="307" spans="8:15" x14ac:dyDescent="0.3">
      <c r="H307" s="4">
        <f t="shared" si="36"/>
        <v>305</v>
      </c>
      <c r="I307" s="14">
        <f t="shared" si="32"/>
        <v>97.801514549654925</v>
      </c>
      <c r="J307" s="14">
        <f t="shared" si="37"/>
        <v>47042.528498384017</v>
      </c>
      <c r="K307" s="14">
        <f t="shared" si="38"/>
        <v>889.02202233990965</v>
      </c>
      <c r="L307" s="14">
        <f t="shared" si="39"/>
        <v>46153.506476044109</v>
      </c>
      <c r="M307" s="14">
        <f t="shared" si="33"/>
        <v>253846.4935239559</v>
      </c>
      <c r="N307" s="14">
        <f t="shared" si="34"/>
        <v>34.230530092379219</v>
      </c>
      <c r="O307" s="20">
        <f t="shared" si="35"/>
        <v>791.22050779025471</v>
      </c>
    </row>
    <row r="308" spans="8:15" x14ac:dyDescent="0.3">
      <c r="H308" s="4">
        <f t="shared" si="36"/>
        <v>306</v>
      </c>
      <c r="I308" s="14">
        <f t="shared" si="32"/>
        <v>96.153138491758554</v>
      </c>
      <c r="J308" s="14">
        <f t="shared" si="37"/>
        <v>46249.659614535871</v>
      </c>
      <c r="K308" s="14">
        <f t="shared" si="38"/>
        <v>889.02202233990965</v>
      </c>
      <c r="L308" s="14">
        <f t="shared" si="39"/>
        <v>45360.637592195962</v>
      </c>
      <c r="M308" s="14">
        <f t="shared" si="33"/>
        <v>254639.36240780403</v>
      </c>
      <c r="N308" s="14">
        <f t="shared" si="34"/>
        <v>33.65359847211549</v>
      </c>
      <c r="O308" s="20">
        <f t="shared" si="35"/>
        <v>792.86888384815109</v>
      </c>
    </row>
    <row r="309" spans="8:15" x14ac:dyDescent="0.3">
      <c r="H309" s="4">
        <f t="shared" si="36"/>
        <v>307</v>
      </c>
      <c r="I309" s="14">
        <f t="shared" si="32"/>
        <v>94.501328317074922</v>
      </c>
      <c r="J309" s="14">
        <f t="shared" si="37"/>
        <v>45455.13892051304</v>
      </c>
      <c r="K309" s="14">
        <f t="shared" si="38"/>
        <v>889.02202233990965</v>
      </c>
      <c r="L309" s="14">
        <f t="shared" si="39"/>
        <v>44566.116898173132</v>
      </c>
      <c r="M309" s="14">
        <f t="shared" si="33"/>
        <v>255433.88310182688</v>
      </c>
      <c r="N309" s="14">
        <f t="shared" si="34"/>
        <v>33.075464910976223</v>
      </c>
      <c r="O309" s="20">
        <f t="shared" si="35"/>
        <v>794.52069402283473</v>
      </c>
    </row>
    <row r="310" spans="8:15" x14ac:dyDescent="0.3">
      <c r="H310" s="4">
        <f t="shared" si="36"/>
        <v>308</v>
      </c>
      <c r="I310" s="14">
        <f t="shared" si="32"/>
        <v>92.846076871194029</v>
      </c>
      <c r="J310" s="14">
        <f t="shared" si="37"/>
        <v>44658.962975044327</v>
      </c>
      <c r="K310" s="14">
        <f t="shared" si="38"/>
        <v>889.02202233990965</v>
      </c>
      <c r="L310" s="14">
        <f t="shared" si="39"/>
        <v>43769.940952704419</v>
      </c>
      <c r="M310" s="14">
        <f t="shared" si="33"/>
        <v>256230.0590472956</v>
      </c>
      <c r="N310" s="14">
        <f t="shared" si="34"/>
        <v>32.496126904917908</v>
      </c>
      <c r="O310" s="20">
        <f t="shared" si="35"/>
        <v>796.17594546871567</v>
      </c>
    </row>
    <row r="311" spans="8:15" x14ac:dyDescent="0.3">
      <c r="H311" s="4">
        <f t="shared" si="36"/>
        <v>309</v>
      </c>
      <c r="I311" s="14">
        <f t="shared" si="32"/>
        <v>91.187376984800878</v>
      </c>
      <c r="J311" s="14">
        <f t="shared" si="37"/>
        <v>43861.128329689222</v>
      </c>
      <c r="K311" s="14">
        <f t="shared" si="38"/>
        <v>889.02202233990965</v>
      </c>
      <c r="L311" s="14">
        <f t="shared" si="39"/>
        <v>42972.106307349313</v>
      </c>
      <c r="M311" s="14">
        <f t="shared" si="33"/>
        <v>257027.89369265069</v>
      </c>
      <c r="N311" s="14">
        <f t="shared" si="34"/>
        <v>31.915581944680305</v>
      </c>
      <c r="O311" s="20">
        <f t="shared" si="35"/>
        <v>797.83464535510882</v>
      </c>
    </row>
    <row r="312" spans="8:15" x14ac:dyDescent="0.3">
      <c r="H312" s="4">
        <f t="shared" si="36"/>
        <v>310</v>
      </c>
      <c r="I312" s="14">
        <f t="shared" si="32"/>
        <v>89.525221473644407</v>
      </c>
      <c r="J312" s="14">
        <f t="shared" si="37"/>
        <v>43061.63152882296</v>
      </c>
      <c r="K312" s="14">
        <f t="shared" si="38"/>
        <v>889.02202233990965</v>
      </c>
      <c r="L312" s="14">
        <f t="shared" si="39"/>
        <v>42172.609506483052</v>
      </c>
      <c r="M312" s="14">
        <f t="shared" si="33"/>
        <v>257827.39049351696</v>
      </c>
      <c r="N312" s="14">
        <f t="shared" si="34"/>
        <v>31.333827515775539</v>
      </c>
      <c r="O312" s="20">
        <f t="shared" si="35"/>
        <v>799.49680086626529</v>
      </c>
    </row>
    <row r="313" spans="8:15" x14ac:dyDescent="0.3">
      <c r="H313" s="4">
        <f t="shared" si="36"/>
        <v>311</v>
      </c>
      <c r="I313" s="14">
        <f t="shared" si="32"/>
        <v>87.859603138506358</v>
      </c>
      <c r="J313" s="14">
        <f t="shared" si="37"/>
        <v>42260.469109621561</v>
      </c>
      <c r="K313" s="14">
        <f t="shared" si="38"/>
        <v>889.02202233990965</v>
      </c>
      <c r="L313" s="14">
        <f t="shared" si="39"/>
        <v>41371.447087281653</v>
      </c>
      <c r="M313" s="14">
        <f t="shared" si="33"/>
        <v>258628.55291271835</v>
      </c>
      <c r="N313" s="14">
        <f t="shared" si="34"/>
        <v>30.750861098477223</v>
      </c>
      <c r="O313" s="20">
        <f t="shared" si="35"/>
        <v>801.16241920140328</v>
      </c>
    </row>
    <row r="314" spans="8:15" x14ac:dyDescent="0.3">
      <c r="H314" s="4">
        <f t="shared" si="36"/>
        <v>312</v>
      </c>
      <c r="I314" s="14">
        <f t="shared" si="32"/>
        <v>86.190514765170107</v>
      </c>
      <c r="J314" s="14">
        <f t="shared" si="37"/>
        <v>41457.637602046823</v>
      </c>
      <c r="K314" s="14">
        <f t="shared" si="38"/>
        <v>889.02202233990965</v>
      </c>
      <c r="L314" s="14">
        <f t="shared" si="39"/>
        <v>40568.615579706915</v>
      </c>
      <c r="M314" s="14">
        <f t="shared" si="33"/>
        <v>259431.38442029309</v>
      </c>
      <c r="N314" s="14">
        <f t="shared" si="34"/>
        <v>30.166680167809535</v>
      </c>
      <c r="O314" s="20">
        <f t="shared" si="35"/>
        <v>802.83150757473959</v>
      </c>
    </row>
    <row r="315" spans="8:15" x14ac:dyDescent="0.3">
      <c r="H315" s="4">
        <f t="shared" si="36"/>
        <v>313</v>
      </c>
      <c r="I315" s="14">
        <f t="shared" si="32"/>
        <v>84.517949124389403</v>
      </c>
      <c r="J315" s="14">
        <f t="shared" si="37"/>
        <v>40653.133528831306</v>
      </c>
      <c r="K315" s="14">
        <f t="shared" si="38"/>
        <v>889.02202233990965</v>
      </c>
      <c r="L315" s="14">
        <f t="shared" si="39"/>
        <v>39764.111506491397</v>
      </c>
      <c r="M315" s="14">
        <f t="shared" si="33"/>
        <v>260235.8884935086</v>
      </c>
      <c r="N315" s="14">
        <f t="shared" si="34"/>
        <v>29.581282193536289</v>
      </c>
      <c r="O315" s="20">
        <f t="shared" si="35"/>
        <v>804.50407321552029</v>
      </c>
    </row>
    <row r="316" spans="8:15" x14ac:dyDescent="0.3">
      <c r="H316" s="4">
        <f t="shared" si="36"/>
        <v>314</v>
      </c>
      <c r="I316" s="14">
        <f t="shared" si="32"/>
        <v>82.841898971857077</v>
      </c>
      <c r="J316" s="14">
        <f t="shared" si="37"/>
        <v>39846.953405463253</v>
      </c>
      <c r="K316" s="14">
        <f t="shared" si="38"/>
        <v>889.02202233990965</v>
      </c>
      <c r="L316" s="14">
        <f t="shared" si="39"/>
        <v>38957.931383123345</v>
      </c>
      <c r="M316" s="14">
        <f t="shared" si="33"/>
        <v>261042.06861687667</v>
      </c>
      <c r="N316" s="14">
        <f t="shared" si="34"/>
        <v>28.994664640149974</v>
      </c>
      <c r="O316" s="20">
        <f t="shared" si="35"/>
        <v>806.18012336805259</v>
      </c>
    </row>
    <row r="317" spans="8:15" x14ac:dyDescent="0.3">
      <c r="H317" s="4">
        <f t="shared" si="36"/>
        <v>315</v>
      </c>
      <c r="I317" s="14">
        <f t="shared" si="32"/>
        <v>81.162357048173632</v>
      </c>
      <c r="J317" s="14">
        <f t="shared" si="37"/>
        <v>39039.09374017152</v>
      </c>
      <c r="K317" s="14">
        <f t="shared" si="38"/>
        <v>889.02202233990965</v>
      </c>
      <c r="L317" s="14">
        <f t="shared" si="39"/>
        <v>38150.071717831612</v>
      </c>
      <c r="M317" s="14">
        <f t="shared" si="33"/>
        <v>261849.9282821684</v>
      </c>
      <c r="N317" s="14">
        <f t="shared" si="34"/>
        <v>28.406824966860768</v>
      </c>
      <c r="O317" s="20">
        <f t="shared" si="35"/>
        <v>807.85966529173606</v>
      </c>
    </row>
    <row r="318" spans="8:15" x14ac:dyDescent="0.3">
      <c r="H318" s="4">
        <f t="shared" si="36"/>
        <v>316</v>
      </c>
      <c r="I318" s="14">
        <f t="shared" si="32"/>
        <v>79.479316078815856</v>
      </c>
      <c r="J318" s="14">
        <f t="shared" si="37"/>
        <v>38229.551033910429</v>
      </c>
      <c r="K318" s="14">
        <f t="shared" si="38"/>
        <v>889.02202233990965</v>
      </c>
      <c r="L318" s="14">
        <f t="shared" si="39"/>
        <v>37340.529011570521</v>
      </c>
      <c r="M318" s="14">
        <f t="shared" si="33"/>
        <v>262659.4709884295</v>
      </c>
      <c r="N318" s="14">
        <f t="shared" si="34"/>
        <v>27.81776062758555</v>
      </c>
      <c r="O318" s="20">
        <f t="shared" si="35"/>
        <v>809.54270626109383</v>
      </c>
    </row>
    <row r="319" spans="8:15" x14ac:dyDescent="0.3">
      <c r="H319" s="4">
        <f t="shared" si="36"/>
        <v>317</v>
      </c>
      <c r="I319" s="14">
        <f t="shared" si="32"/>
        <v>77.792768774105255</v>
      </c>
      <c r="J319" s="14">
        <f t="shared" si="37"/>
        <v>37418.321780344624</v>
      </c>
      <c r="K319" s="14">
        <f t="shared" si="38"/>
        <v>889.02202233990965</v>
      </c>
      <c r="L319" s="14">
        <f t="shared" si="39"/>
        <v>36529.299758004716</v>
      </c>
      <c r="M319" s="14">
        <f t="shared" si="33"/>
        <v>263470.70024199528</v>
      </c>
      <c r="N319" s="14">
        <f t="shared" si="34"/>
        <v>27.227469070936838</v>
      </c>
      <c r="O319" s="20">
        <f t="shared" si="35"/>
        <v>811.22925356580436</v>
      </c>
    </row>
    <row r="320" spans="8:15" x14ac:dyDescent="0.3">
      <c r="H320" s="4">
        <f t="shared" si="36"/>
        <v>318</v>
      </c>
      <c r="I320" s="14">
        <f t="shared" si="32"/>
        <v>76.102707829176495</v>
      </c>
      <c r="J320" s="14">
        <f t="shared" si="37"/>
        <v>36605.402465833889</v>
      </c>
      <c r="K320" s="14">
        <f t="shared" si="38"/>
        <v>889.02202233990965</v>
      </c>
      <c r="L320" s="14">
        <f t="shared" si="39"/>
        <v>35716.380443493981</v>
      </c>
      <c r="M320" s="14">
        <f t="shared" si="33"/>
        <v>264283.61955650605</v>
      </c>
      <c r="N320" s="14">
        <f t="shared" si="34"/>
        <v>26.635947740211773</v>
      </c>
      <c r="O320" s="20">
        <f t="shared" si="35"/>
        <v>812.9193145107331</v>
      </c>
    </row>
    <row r="321" spans="8:15" x14ac:dyDescent="0.3">
      <c r="H321" s="4">
        <f t="shared" si="36"/>
        <v>319</v>
      </c>
      <c r="I321" s="14">
        <f t="shared" si="32"/>
        <v>74.409125923945794</v>
      </c>
      <c r="J321" s="14">
        <f t="shared" si="37"/>
        <v>35790.789569417924</v>
      </c>
      <c r="K321" s="14">
        <f t="shared" si="38"/>
        <v>889.02202233990965</v>
      </c>
      <c r="L321" s="14">
        <f t="shared" si="39"/>
        <v>34901.767547078016</v>
      </c>
      <c r="M321" s="14">
        <f t="shared" si="33"/>
        <v>265098.23245292198</v>
      </c>
      <c r="N321" s="14">
        <f t="shared" si="34"/>
        <v>26.043194073381027</v>
      </c>
      <c r="O321" s="20">
        <f t="shared" si="35"/>
        <v>814.61289641596386</v>
      </c>
    </row>
    <row r="322" spans="8:15" x14ac:dyDescent="0.3">
      <c r="H322" s="4">
        <f t="shared" si="36"/>
        <v>320</v>
      </c>
      <c r="I322" s="14">
        <f t="shared" si="32"/>
        <v>72.712015723079205</v>
      </c>
      <c r="J322" s="14">
        <f t="shared" si="37"/>
        <v>34974.479562801098</v>
      </c>
      <c r="K322" s="14">
        <f t="shared" si="38"/>
        <v>889.02202233990965</v>
      </c>
      <c r="L322" s="14">
        <f t="shared" si="39"/>
        <v>34085.45754046119</v>
      </c>
      <c r="M322" s="14">
        <f t="shared" si="33"/>
        <v>265914.54245953879</v>
      </c>
      <c r="N322" s="14">
        <f t="shared" si="34"/>
        <v>25.449205503077721</v>
      </c>
      <c r="O322" s="20">
        <f t="shared" si="35"/>
        <v>816.31000661683049</v>
      </c>
    </row>
    <row r="323" spans="8:15" x14ac:dyDescent="0.3">
      <c r="H323" s="4">
        <f t="shared" si="36"/>
        <v>321</v>
      </c>
      <c r="I323" s="14">
        <f t="shared" si="32"/>
        <v>71.01136987596081</v>
      </c>
      <c r="J323" s="14">
        <f t="shared" si="37"/>
        <v>34156.468910337149</v>
      </c>
      <c r="K323" s="14">
        <f t="shared" si="38"/>
        <v>889.02202233990965</v>
      </c>
      <c r="L323" s="14">
        <f t="shared" si="39"/>
        <v>33267.446887997241</v>
      </c>
      <c r="M323" s="14">
        <f t="shared" si="33"/>
        <v>266732.55311200279</v>
      </c>
      <c r="N323" s="14">
        <f t="shared" si="34"/>
        <v>24.853979456586281</v>
      </c>
      <c r="O323" s="20">
        <f t="shared" si="35"/>
        <v>818.01065246394887</v>
      </c>
    </row>
    <row r="324" spans="8:15" x14ac:dyDescent="0.3">
      <c r="H324" s="4">
        <f t="shared" si="36"/>
        <v>322</v>
      </c>
      <c r="I324" s="14">
        <f t="shared" ref="I324:I362" si="40">+MAX(0,$B$11*L323)</f>
        <v>69.30718101666092</v>
      </c>
      <c r="J324" s="14">
        <f t="shared" si="37"/>
        <v>33336.754069013899</v>
      </c>
      <c r="K324" s="14">
        <f t="shared" si="38"/>
        <v>889.02202233990965</v>
      </c>
      <c r="L324" s="14">
        <f t="shared" si="39"/>
        <v>32447.732046673991</v>
      </c>
      <c r="M324" s="14">
        <f t="shared" ref="M324:M362" si="41">$B$5-L324</f>
        <v>267552.26795332599</v>
      </c>
      <c r="N324" s="14">
        <f t="shared" ref="N324:N362" si="42">I324*$B$9</f>
        <v>24.257513355831321</v>
      </c>
      <c r="O324" s="20">
        <f t="shared" ref="O324:O362" si="43">+K324-I324</f>
        <v>819.71484132324872</v>
      </c>
    </row>
    <row r="325" spans="8:15" x14ac:dyDescent="0.3">
      <c r="H325" s="4">
        <f t="shared" ref="H325:H362" si="44">H324+1</f>
        <v>323</v>
      </c>
      <c r="I325" s="14">
        <f t="shared" si="40"/>
        <v>67.599441763904153</v>
      </c>
      <c r="J325" s="14">
        <f t="shared" ref="J325:J362" si="45">MAX(0,L324+I325)</f>
        <v>32515.331488437896</v>
      </c>
      <c r="K325" s="14">
        <f t="shared" ref="K325:K362" si="46">+K324</f>
        <v>889.02202233990965</v>
      </c>
      <c r="L325" s="14">
        <f t="shared" ref="L325:L362" si="47">MAX(0,J325-K325)</f>
        <v>31626.309466097988</v>
      </c>
      <c r="M325" s="14">
        <f t="shared" si="41"/>
        <v>268373.69053390203</v>
      </c>
      <c r="N325" s="14">
        <f t="shared" si="42"/>
        <v>23.659804617366451</v>
      </c>
      <c r="O325" s="20">
        <f t="shared" si="43"/>
        <v>821.42258057600554</v>
      </c>
    </row>
    <row r="326" spans="8:15" x14ac:dyDescent="0.3">
      <c r="H326" s="4">
        <f t="shared" si="44"/>
        <v>324</v>
      </c>
      <c r="I326" s="14">
        <f t="shared" si="40"/>
        <v>65.888144721037477</v>
      </c>
      <c r="J326" s="14">
        <f t="shared" si="45"/>
        <v>31692.197610819025</v>
      </c>
      <c r="K326" s="14">
        <f t="shared" si="46"/>
        <v>889.02202233990965</v>
      </c>
      <c r="L326" s="14">
        <f t="shared" si="47"/>
        <v>30803.175588479116</v>
      </c>
      <c r="M326" s="14">
        <f t="shared" si="41"/>
        <v>269196.82441152091</v>
      </c>
      <c r="N326" s="14">
        <f t="shared" si="42"/>
        <v>23.060850652363115</v>
      </c>
      <c r="O326" s="20">
        <f t="shared" si="43"/>
        <v>823.13387761887213</v>
      </c>
    </row>
    <row r="327" spans="8:15" x14ac:dyDescent="0.3">
      <c r="H327" s="4">
        <f t="shared" si="44"/>
        <v>325</v>
      </c>
      <c r="I327" s="14">
        <f t="shared" si="40"/>
        <v>64.173282475998164</v>
      </c>
      <c r="J327" s="14">
        <f t="shared" si="45"/>
        <v>30867.348870955113</v>
      </c>
      <c r="K327" s="14">
        <f t="shared" si="46"/>
        <v>889.02202233990965</v>
      </c>
      <c r="L327" s="14">
        <f t="shared" si="47"/>
        <v>29978.326848615205</v>
      </c>
      <c r="M327" s="14">
        <f t="shared" si="41"/>
        <v>270021.67315138481</v>
      </c>
      <c r="N327" s="14">
        <f t="shared" si="42"/>
        <v>22.460648866599357</v>
      </c>
      <c r="O327" s="20">
        <f t="shared" si="43"/>
        <v>824.84873986391153</v>
      </c>
    </row>
    <row r="328" spans="8:15" x14ac:dyDescent="0.3">
      <c r="H328" s="4">
        <f t="shared" si="44"/>
        <v>326</v>
      </c>
      <c r="I328" s="14">
        <f t="shared" si="40"/>
        <v>62.454847601281678</v>
      </c>
      <c r="J328" s="14">
        <f t="shared" si="45"/>
        <v>30040.781696216487</v>
      </c>
      <c r="K328" s="14">
        <f t="shared" si="46"/>
        <v>889.02202233990965</v>
      </c>
      <c r="L328" s="14">
        <f t="shared" si="47"/>
        <v>29151.759673876579</v>
      </c>
      <c r="M328" s="14">
        <f t="shared" si="41"/>
        <v>270848.24032612343</v>
      </c>
      <c r="N328" s="14">
        <f t="shared" si="42"/>
        <v>21.859196660448585</v>
      </c>
      <c r="O328" s="20">
        <f t="shared" si="43"/>
        <v>826.56717473862795</v>
      </c>
    </row>
    <row r="329" spans="8:15" x14ac:dyDescent="0.3">
      <c r="H329" s="4">
        <f t="shared" si="44"/>
        <v>327</v>
      </c>
      <c r="I329" s="14">
        <f t="shared" si="40"/>
        <v>60.73283265390954</v>
      </c>
      <c r="J329" s="14">
        <f t="shared" si="45"/>
        <v>29212.492506530489</v>
      </c>
      <c r="K329" s="14">
        <f t="shared" si="46"/>
        <v>889.02202233990965</v>
      </c>
      <c r="L329" s="14">
        <f t="shared" si="47"/>
        <v>28323.47048419058</v>
      </c>
      <c r="M329" s="14">
        <f t="shared" si="41"/>
        <v>271676.52951580944</v>
      </c>
      <c r="N329" s="14">
        <f t="shared" si="42"/>
        <v>21.256491428868337</v>
      </c>
      <c r="O329" s="20">
        <f t="shared" si="43"/>
        <v>828.2891896860001</v>
      </c>
    </row>
    <row r="330" spans="8:15" x14ac:dyDescent="0.3">
      <c r="H330" s="4">
        <f t="shared" si="44"/>
        <v>328</v>
      </c>
      <c r="I330" s="14">
        <f t="shared" si="40"/>
        <v>59.007230175397041</v>
      </c>
      <c r="J330" s="14">
        <f t="shared" si="45"/>
        <v>28382.477714365978</v>
      </c>
      <c r="K330" s="14">
        <f t="shared" si="46"/>
        <v>889.02202233990965</v>
      </c>
      <c r="L330" s="14">
        <f t="shared" si="47"/>
        <v>27493.455692026069</v>
      </c>
      <c r="M330" s="14">
        <f t="shared" si="41"/>
        <v>272506.54430797393</v>
      </c>
      <c r="N330" s="14">
        <f t="shared" si="42"/>
        <v>20.652530561388964</v>
      </c>
      <c r="O330" s="20">
        <f t="shared" si="43"/>
        <v>830.01479216451264</v>
      </c>
    </row>
    <row r="331" spans="8:15" x14ac:dyDescent="0.3">
      <c r="H331" s="4">
        <f t="shared" si="44"/>
        <v>329</v>
      </c>
      <c r="I331" s="14">
        <f t="shared" si="40"/>
        <v>57.278032691720973</v>
      </c>
      <c r="J331" s="14">
        <f t="shared" si="45"/>
        <v>27550.733724717789</v>
      </c>
      <c r="K331" s="14">
        <f t="shared" si="46"/>
        <v>889.02202233990965</v>
      </c>
      <c r="L331" s="14">
        <f t="shared" si="47"/>
        <v>26661.711702377881</v>
      </c>
      <c r="M331" s="14">
        <f t="shared" si="41"/>
        <v>273338.28829762212</v>
      </c>
      <c r="N331" s="14">
        <f t="shared" si="42"/>
        <v>20.047311442102341</v>
      </c>
      <c r="O331" s="20">
        <f t="shared" si="43"/>
        <v>831.74398964818863</v>
      </c>
    </row>
    <row r="332" spans="8:15" x14ac:dyDescent="0.3">
      <c r="H332" s="4">
        <f t="shared" si="44"/>
        <v>330</v>
      </c>
      <c r="I332" s="14">
        <f t="shared" si="40"/>
        <v>55.545232713287248</v>
      </c>
      <c r="J332" s="14">
        <f t="shared" si="45"/>
        <v>26717.256935091169</v>
      </c>
      <c r="K332" s="14">
        <f t="shared" si="46"/>
        <v>889.02202233990965</v>
      </c>
      <c r="L332" s="14">
        <f t="shared" si="47"/>
        <v>25828.234912751261</v>
      </c>
      <c r="M332" s="14">
        <f t="shared" si="41"/>
        <v>274171.76508724876</v>
      </c>
      <c r="N332" s="14">
        <f t="shared" si="42"/>
        <v>19.440831449650535</v>
      </c>
      <c r="O332" s="20">
        <f t="shared" si="43"/>
        <v>833.47678962662235</v>
      </c>
    </row>
    <row r="333" spans="8:15" x14ac:dyDescent="0.3">
      <c r="H333" s="4">
        <f t="shared" si="44"/>
        <v>331</v>
      </c>
      <c r="I333" s="14">
        <f t="shared" si="40"/>
        <v>53.808822734898456</v>
      </c>
      <c r="J333" s="14">
        <f t="shared" si="45"/>
        <v>25882.043735486161</v>
      </c>
      <c r="K333" s="14">
        <f t="shared" si="46"/>
        <v>889.02202233990965</v>
      </c>
      <c r="L333" s="14">
        <f t="shared" si="47"/>
        <v>24993.021713146252</v>
      </c>
      <c r="M333" s="14">
        <f t="shared" si="41"/>
        <v>275006.97828685376</v>
      </c>
      <c r="N333" s="14">
        <f t="shared" si="42"/>
        <v>18.83308795721446</v>
      </c>
      <c r="O333" s="20">
        <f t="shared" si="43"/>
        <v>835.21319960501114</v>
      </c>
    </row>
    <row r="334" spans="8:15" x14ac:dyDescent="0.3">
      <c r="H334" s="4">
        <f t="shared" si="44"/>
        <v>332</v>
      </c>
      <c r="I334" s="14">
        <f t="shared" si="40"/>
        <v>52.06879523572136</v>
      </c>
      <c r="J334" s="14">
        <f t="shared" si="45"/>
        <v>25045.090508381974</v>
      </c>
      <c r="K334" s="14">
        <f t="shared" si="46"/>
        <v>889.02202233990965</v>
      </c>
      <c r="L334" s="14">
        <f t="shared" si="47"/>
        <v>24156.068486042066</v>
      </c>
      <c r="M334" s="14">
        <f t="shared" si="41"/>
        <v>275843.93151395791</v>
      </c>
      <c r="N334" s="14">
        <f t="shared" si="42"/>
        <v>18.224078332502476</v>
      </c>
      <c r="O334" s="20">
        <f t="shared" si="43"/>
        <v>836.95322710418827</v>
      </c>
    </row>
    <row r="335" spans="8:15" x14ac:dyDescent="0.3">
      <c r="H335" s="4">
        <f t="shared" si="44"/>
        <v>333</v>
      </c>
      <c r="I335" s="14">
        <f t="shared" si="40"/>
        <v>50.325142679254306</v>
      </c>
      <c r="J335" s="14">
        <f t="shared" si="45"/>
        <v>24206.393628721322</v>
      </c>
      <c r="K335" s="14">
        <f t="shared" si="46"/>
        <v>889.02202233990965</v>
      </c>
      <c r="L335" s="14">
        <f t="shared" si="47"/>
        <v>23317.371606381414</v>
      </c>
      <c r="M335" s="14">
        <f t="shared" si="41"/>
        <v>276682.62839361856</v>
      </c>
      <c r="N335" s="14">
        <f t="shared" si="42"/>
        <v>17.613799937739007</v>
      </c>
      <c r="O335" s="20">
        <f t="shared" si="43"/>
        <v>838.69687966065533</v>
      </c>
    </row>
    <row r="336" spans="8:15" x14ac:dyDescent="0.3">
      <c r="H336" s="4">
        <f t="shared" si="44"/>
        <v>334</v>
      </c>
      <c r="I336" s="14">
        <f t="shared" si="40"/>
        <v>48.57785751329461</v>
      </c>
      <c r="J336" s="14">
        <f t="shared" si="45"/>
        <v>23365.949463894707</v>
      </c>
      <c r="K336" s="14">
        <f t="shared" si="46"/>
        <v>889.02202233990965</v>
      </c>
      <c r="L336" s="14">
        <f t="shared" si="47"/>
        <v>22476.927441554799</v>
      </c>
      <c r="M336" s="14">
        <f t="shared" si="41"/>
        <v>277523.07255844522</v>
      </c>
      <c r="N336" s="14">
        <f t="shared" si="42"/>
        <v>17.002250129653113</v>
      </c>
      <c r="O336" s="20">
        <f t="shared" si="43"/>
        <v>840.44416482661507</v>
      </c>
    </row>
    <row r="337" spans="8:15" x14ac:dyDescent="0.3">
      <c r="H337" s="4">
        <f t="shared" si="44"/>
        <v>335</v>
      </c>
      <c r="I337" s="14">
        <f t="shared" si="40"/>
        <v>46.826932169905831</v>
      </c>
      <c r="J337" s="14">
        <f t="shared" si="45"/>
        <v>22523.754373724703</v>
      </c>
      <c r="K337" s="14">
        <f t="shared" si="46"/>
        <v>889.02202233990965</v>
      </c>
      <c r="L337" s="14">
        <f t="shared" si="47"/>
        <v>21634.732351384795</v>
      </c>
      <c r="M337" s="14">
        <f t="shared" si="41"/>
        <v>278365.26764861518</v>
      </c>
      <c r="N337" s="14">
        <f t="shared" si="42"/>
        <v>16.38942625946704</v>
      </c>
      <c r="O337" s="20">
        <f t="shared" si="43"/>
        <v>842.19509017000382</v>
      </c>
    </row>
    <row r="338" spans="8:15" x14ac:dyDescent="0.3">
      <c r="H338" s="4">
        <f t="shared" si="44"/>
        <v>336</v>
      </c>
      <c r="I338" s="14">
        <f t="shared" si="40"/>
        <v>45.072359065384987</v>
      </c>
      <c r="J338" s="14">
        <f t="shared" si="45"/>
        <v>21679.804710450178</v>
      </c>
      <c r="K338" s="14">
        <f t="shared" si="46"/>
        <v>889.02202233990965</v>
      </c>
      <c r="L338" s="14">
        <f t="shared" si="47"/>
        <v>20790.78268811027</v>
      </c>
      <c r="M338" s="14">
        <f t="shared" si="41"/>
        <v>279209.21731188975</v>
      </c>
      <c r="N338" s="14">
        <f t="shared" si="42"/>
        <v>15.775325672884744</v>
      </c>
      <c r="O338" s="20">
        <f t="shared" si="43"/>
        <v>843.94966327452471</v>
      </c>
    </row>
    <row r="339" spans="8:15" x14ac:dyDescent="0.3">
      <c r="H339" s="4">
        <f t="shared" si="44"/>
        <v>337</v>
      </c>
      <c r="I339" s="14">
        <f t="shared" si="40"/>
        <v>43.314130600229731</v>
      </c>
      <c r="J339" s="14">
        <f t="shared" si="45"/>
        <v>20834.096818710499</v>
      </c>
      <c r="K339" s="14">
        <f t="shared" si="46"/>
        <v>889.02202233990965</v>
      </c>
      <c r="L339" s="14">
        <f t="shared" si="47"/>
        <v>19945.074796370591</v>
      </c>
      <c r="M339" s="14">
        <f t="shared" si="41"/>
        <v>280054.92520362942</v>
      </c>
      <c r="N339" s="14">
        <f t="shared" si="42"/>
        <v>15.159945710080406</v>
      </c>
      <c r="O339" s="20">
        <f t="shared" si="43"/>
        <v>845.70789173967989</v>
      </c>
    </row>
    <row r="340" spans="8:15" x14ac:dyDescent="0.3">
      <c r="H340" s="4">
        <f t="shared" si="44"/>
        <v>338</v>
      </c>
      <c r="I340" s="14">
        <f t="shared" si="40"/>
        <v>41.552239159105397</v>
      </c>
      <c r="J340" s="14">
        <f t="shared" si="45"/>
        <v>19986.627035529695</v>
      </c>
      <c r="K340" s="14">
        <f t="shared" si="46"/>
        <v>889.02202233990965</v>
      </c>
      <c r="L340" s="14">
        <f t="shared" si="47"/>
        <v>19097.605013189786</v>
      </c>
      <c r="M340" s="14">
        <f t="shared" si="41"/>
        <v>280902.39498681022</v>
      </c>
      <c r="N340" s="14">
        <f t="shared" si="42"/>
        <v>14.543283705686887</v>
      </c>
      <c r="O340" s="20">
        <f t="shared" si="43"/>
        <v>847.46978318080426</v>
      </c>
    </row>
    <row r="341" spans="8:15" x14ac:dyDescent="0.3">
      <c r="H341" s="4">
        <f t="shared" si="44"/>
        <v>339</v>
      </c>
      <c r="I341" s="14">
        <f t="shared" si="40"/>
        <v>39.786677110812057</v>
      </c>
      <c r="J341" s="14">
        <f t="shared" si="45"/>
        <v>19137.391690300599</v>
      </c>
      <c r="K341" s="14">
        <f t="shared" si="46"/>
        <v>889.02202233990965</v>
      </c>
      <c r="L341" s="14">
        <f t="shared" si="47"/>
        <v>18248.369667960691</v>
      </c>
      <c r="M341" s="14">
        <f t="shared" si="41"/>
        <v>281751.63033203932</v>
      </c>
      <c r="N341" s="14">
        <f t="shared" si="42"/>
        <v>13.925336988784219</v>
      </c>
      <c r="O341" s="20">
        <f t="shared" si="43"/>
        <v>849.23534522909756</v>
      </c>
    </row>
    <row r="342" spans="8:15" x14ac:dyDescent="0.3">
      <c r="H342" s="4">
        <f t="shared" si="44"/>
        <v>340</v>
      </c>
      <c r="I342" s="14">
        <f t="shared" si="40"/>
        <v>38.017436808251439</v>
      </c>
      <c r="J342" s="14">
        <f t="shared" si="45"/>
        <v>18286.387104768943</v>
      </c>
      <c r="K342" s="14">
        <f t="shared" si="46"/>
        <v>889.02202233990965</v>
      </c>
      <c r="L342" s="14">
        <f t="shared" si="47"/>
        <v>17397.365082429034</v>
      </c>
      <c r="M342" s="14">
        <f t="shared" si="41"/>
        <v>282602.63491757098</v>
      </c>
      <c r="N342" s="14">
        <f t="shared" si="42"/>
        <v>13.306102882888004</v>
      </c>
      <c r="O342" s="20">
        <f t="shared" si="43"/>
        <v>851.00458553165822</v>
      </c>
    </row>
    <row r="343" spans="8:15" x14ac:dyDescent="0.3">
      <c r="H343" s="4">
        <f t="shared" si="44"/>
        <v>341</v>
      </c>
      <c r="I343" s="14">
        <f t="shared" si="40"/>
        <v>36.244510588393823</v>
      </c>
      <c r="J343" s="14">
        <f t="shared" si="45"/>
        <v>17433.609593017427</v>
      </c>
      <c r="K343" s="14">
        <f t="shared" si="46"/>
        <v>889.02202233990965</v>
      </c>
      <c r="L343" s="14">
        <f t="shared" si="47"/>
        <v>16544.587570677519</v>
      </c>
      <c r="M343" s="14">
        <f t="shared" si="41"/>
        <v>283455.41242932249</v>
      </c>
      <c r="N343" s="14">
        <f t="shared" si="42"/>
        <v>12.685578705937838</v>
      </c>
      <c r="O343" s="20">
        <f t="shared" si="43"/>
        <v>852.77751175151582</v>
      </c>
    </row>
    <row r="344" spans="8:15" x14ac:dyDescent="0.3">
      <c r="H344" s="4">
        <f t="shared" si="44"/>
        <v>342</v>
      </c>
      <c r="I344" s="14">
        <f t="shared" si="40"/>
        <v>34.467890772244829</v>
      </c>
      <c r="J344" s="14">
        <f t="shared" si="45"/>
        <v>16579.055461449763</v>
      </c>
      <c r="K344" s="14">
        <f t="shared" si="46"/>
        <v>889.02202233990965</v>
      </c>
      <c r="L344" s="14">
        <f t="shared" si="47"/>
        <v>15690.033439109853</v>
      </c>
      <c r="M344" s="14">
        <f t="shared" si="41"/>
        <v>284309.96656089014</v>
      </c>
      <c r="N344" s="14">
        <f t="shared" si="42"/>
        <v>12.063761770285689</v>
      </c>
      <c r="O344" s="20">
        <f t="shared" si="43"/>
        <v>854.55413156766485</v>
      </c>
    </row>
    <row r="345" spans="8:15" x14ac:dyDescent="0.3">
      <c r="H345" s="4">
        <f t="shared" si="44"/>
        <v>343</v>
      </c>
      <c r="I345" s="14">
        <f t="shared" si="40"/>
        <v>32.687569664812195</v>
      </c>
      <c r="J345" s="14">
        <f t="shared" si="45"/>
        <v>15722.721008774666</v>
      </c>
      <c r="K345" s="14">
        <f t="shared" si="46"/>
        <v>889.02202233990965</v>
      </c>
      <c r="L345" s="14">
        <f t="shared" si="47"/>
        <v>14833.698986434756</v>
      </c>
      <c r="M345" s="14">
        <f t="shared" si="41"/>
        <v>285166.30101356527</v>
      </c>
      <c r="N345" s="14">
        <f t="shared" si="42"/>
        <v>11.440649382684267</v>
      </c>
      <c r="O345" s="20">
        <f t="shared" si="43"/>
        <v>856.33445267509751</v>
      </c>
    </row>
    <row r="346" spans="8:15" x14ac:dyDescent="0.3">
      <c r="H346" s="4">
        <f t="shared" si="44"/>
        <v>344</v>
      </c>
      <c r="I346" s="14">
        <f t="shared" si="40"/>
        <v>30.90353955507241</v>
      </c>
      <c r="J346" s="14">
        <f t="shared" si="45"/>
        <v>14864.602525989829</v>
      </c>
      <c r="K346" s="14">
        <f t="shared" si="46"/>
        <v>889.02202233990965</v>
      </c>
      <c r="L346" s="14">
        <f t="shared" si="47"/>
        <v>13975.580503649919</v>
      </c>
      <c r="M346" s="14">
        <f t="shared" si="41"/>
        <v>286024.41949635011</v>
      </c>
      <c r="N346" s="14">
        <f t="shared" si="42"/>
        <v>10.816238844275343</v>
      </c>
      <c r="O346" s="20">
        <f t="shared" si="43"/>
        <v>858.11848278483728</v>
      </c>
    </row>
    <row r="347" spans="8:15" x14ac:dyDescent="0.3">
      <c r="H347" s="4">
        <f t="shared" si="44"/>
        <v>345</v>
      </c>
      <c r="I347" s="14">
        <f t="shared" si="40"/>
        <v>29.115792715937332</v>
      </c>
      <c r="J347" s="14">
        <f t="shared" si="45"/>
        <v>14004.696296365855</v>
      </c>
      <c r="K347" s="14">
        <f t="shared" si="46"/>
        <v>889.02202233990965</v>
      </c>
      <c r="L347" s="14">
        <f t="shared" si="47"/>
        <v>13115.674274025945</v>
      </c>
      <c r="M347" s="14">
        <f t="shared" si="41"/>
        <v>286884.32572597405</v>
      </c>
      <c r="N347" s="14">
        <f t="shared" si="42"/>
        <v>10.190527450578065</v>
      </c>
      <c r="O347" s="20">
        <f t="shared" si="43"/>
        <v>859.90622962397231</v>
      </c>
    </row>
    <row r="348" spans="8:15" x14ac:dyDescent="0.3">
      <c r="H348" s="4">
        <f t="shared" si="44"/>
        <v>346</v>
      </c>
      <c r="I348" s="14">
        <f t="shared" si="40"/>
        <v>27.324321404220719</v>
      </c>
      <c r="J348" s="14">
        <f t="shared" si="45"/>
        <v>13142.998595430166</v>
      </c>
      <c r="K348" s="14">
        <f t="shared" si="46"/>
        <v>889.02202233990965</v>
      </c>
      <c r="L348" s="14">
        <f t="shared" si="47"/>
        <v>12253.976573090256</v>
      </c>
      <c r="M348" s="14">
        <f t="shared" si="41"/>
        <v>287746.02342690976</v>
      </c>
      <c r="N348" s="14">
        <f t="shared" si="42"/>
        <v>9.5635124914772511</v>
      </c>
      <c r="O348" s="20">
        <f t="shared" si="43"/>
        <v>861.69770093568889</v>
      </c>
    </row>
    <row r="349" spans="8:15" x14ac:dyDescent="0.3">
      <c r="H349" s="4">
        <f t="shared" si="44"/>
        <v>347</v>
      </c>
      <c r="I349" s="14">
        <f t="shared" si="40"/>
        <v>25.5291178606047</v>
      </c>
      <c r="J349" s="14">
        <f t="shared" si="45"/>
        <v>12279.50569095086</v>
      </c>
      <c r="K349" s="14">
        <f t="shared" si="46"/>
        <v>889.02202233990965</v>
      </c>
      <c r="L349" s="14">
        <f t="shared" si="47"/>
        <v>11390.48366861095</v>
      </c>
      <c r="M349" s="14">
        <f t="shared" si="41"/>
        <v>288609.51633138902</v>
      </c>
      <c r="N349" s="14">
        <f t="shared" si="42"/>
        <v>8.9351912512116449</v>
      </c>
      <c r="O349" s="20">
        <f t="shared" si="43"/>
        <v>863.49290447930491</v>
      </c>
    </row>
    <row r="350" spans="8:15" x14ac:dyDescent="0.3">
      <c r="H350" s="4">
        <f t="shared" si="44"/>
        <v>348</v>
      </c>
      <c r="I350" s="14">
        <f t="shared" si="40"/>
        <v>23.730174309606145</v>
      </c>
      <c r="J350" s="14">
        <f t="shared" si="45"/>
        <v>11414.213842920557</v>
      </c>
      <c r="K350" s="14">
        <f t="shared" si="46"/>
        <v>889.02202233990965</v>
      </c>
      <c r="L350" s="14">
        <f t="shared" si="47"/>
        <v>10525.191820580647</v>
      </c>
      <c r="M350" s="14">
        <f t="shared" si="41"/>
        <v>289474.80817941937</v>
      </c>
      <c r="N350" s="14">
        <f t="shared" si="42"/>
        <v>8.3055610083621509</v>
      </c>
      <c r="O350" s="20">
        <f t="shared" si="43"/>
        <v>865.29184803030353</v>
      </c>
    </row>
    <row r="351" spans="8:15" x14ac:dyDescent="0.3">
      <c r="H351" s="4">
        <f t="shared" si="44"/>
        <v>349</v>
      </c>
      <c r="I351" s="14">
        <f t="shared" si="40"/>
        <v>21.927482959543013</v>
      </c>
      <c r="J351" s="14">
        <f t="shared" si="45"/>
        <v>10547.11930354019</v>
      </c>
      <c r="K351" s="14">
        <f t="shared" si="46"/>
        <v>889.02202233990965</v>
      </c>
      <c r="L351" s="14">
        <f t="shared" si="47"/>
        <v>9658.0972812002801</v>
      </c>
      <c r="M351" s="14">
        <f t="shared" si="41"/>
        <v>290341.90271879971</v>
      </c>
      <c r="N351" s="14">
        <f t="shared" si="42"/>
        <v>7.6746190358400543</v>
      </c>
      <c r="O351" s="20">
        <f t="shared" si="43"/>
        <v>867.09453938036665</v>
      </c>
    </row>
    <row r="352" spans="8:15" x14ac:dyDescent="0.3">
      <c r="H352" s="4">
        <f t="shared" si="44"/>
        <v>350</v>
      </c>
      <c r="I352" s="14">
        <f t="shared" si="40"/>
        <v>20.121036002500585</v>
      </c>
      <c r="J352" s="14">
        <f t="shared" si="45"/>
        <v>9678.2183172027799</v>
      </c>
      <c r="K352" s="14">
        <f t="shared" si="46"/>
        <v>889.02202233990965</v>
      </c>
      <c r="L352" s="14">
        <f t="shared" si="47"/>
        <v>8789.1962948628698</v>
      </c>
      <c r="M352" s="14">
        <f t="shared" si="41"/>
        <v>291210.80370513711</v>
      </c>
      <c r="N352" s="14">
        <f t="shared" si="42"/>
        <v>7.0423626008752045</v>
      </c>
      <c r="O352" s="20">
        <f t="shared" si="43"/>
        <v>868.90098633740911</v>
      </c>
    </row>
    <row r="353" spans="8:15" x14ac:dyDescent="0.3">
      <c r="H353" s="4">
        <f t="shared" si="44"/>
        <v>351</v>
      </c>
      <c r="I353" s="14">
        <f t="shared" si="40"/>
        <v>18.310825614297645</v>
      </c>
      <c r="J353" s="14">
        <f t="shared" si="45"/>
        <v>8807.5071204771666</v>
      </c>
      <c r="K353" s="14">
        <f t="shared" si="46"/>
        <v>889.02202233990965</v>
      </c>
      <c r="L353" s="14">
        <f t="shared" si="47"/>
        <v>7918.4850981372565</v>
      </c>
      <c r="M353" s="14">
        <f t="shared" si="41"/>
        <v>292081.51490186277</v>
      </c>
      <c r="N353" s="14">
        <f t="shared" si="42"/>
        <v>6.4087889650041756</v>
      </c>
      <c r="O353" s="20">
        <f t="shared" si="43"/>
        <v>870.71119672561201</v>
      </c>
    </row>
    <row r="354" spans="8:15" x14ac:dyDescent="0.3">
      <c r="H354" s="4">
        <f t="shared" si="44"/>
        <v>352</v>
      </c>
      <c r="I354" s="14">
        <f t="shared" si="40"/>
        <v>16.496843954452618</v>
      </c>
      <c r="J354" s="14">
        <f t="shared" si="45"/>
        <v>7934.9819420917092</v>
      </c>
      <c r="K354" s="14">
        <f t="shared" si="46"/>
        <v>889.02202233990965</v>
      </c>
      <c r="L354" s="14">
        <f t="shared" si="47"/>
        <v>7045.9599197518</v>
      </c>
      <c r="M354" s="14">
        <f t="shared" si="41"/>
        <v>292954.0400802482</v>
      </c>
      <c r="N354" s="14">
        <f t="shared" si="42"/>
        <v>5.7738953840584157</v>
      </c>
      <c r="O354" s="20">
        <f t="shared" si="43"/>
        <v>872.52517838545702</v>
      </c>
    </row>
    <row r="355" spans="8:15" x14ac:dyDescent="0.3">
      <c r="H355" s="4">
        <f t="shared" si="44"/>
        <v>353</v>
      </c>
      <c r="I355" s="14">
        <f t="shared" si="40"/>
        <v>14.679083166149583</v>
      </c>
      <c r="J355" s="14">
        <f t="shared" si="45"/>
        <v>7060.6390029179493</v>
      </c>
      <c r="K355" s="14">
        <f t="shared" si="46"/>
        <v>889.02202233990965</v>
      </c>
      <c r="L355" s="14">
        <f t="shared" si="47"/>
        <v>6171.6169805780391</v>
      </c>
      <c r="M355" s="14">
        <f t="shared" si="41"/>
        <v>293828.38301942195</v>
      </c>
      <c r="N355" s="14">
        <f t="shared" si="42"/>
        <v>5.1376791081523541</v>
      </c>
      <c r="O355" s="20">
        <f t="shared" si="43"/>
        <v>874.3429391737601</v>
      </c>
    </row>
    <row r="356" spans="8:15" x14ac:dyDescent="0.3">
      <c r="H356" s="4">
        <f t="shared" si="44"/>
        <v>354</v>
      </c>
      <c r="I356" s="14">
        <f t="shared" si="40"/>
        <v>12.857535376204249</v>
      </c>
      <c r="J356" s="14">
        <f t="shared" si="45"/>
        <v>6184.4745159542435</v>
      </c>
      <c r="K356" s="14">
        <f t="shared" si="46"/>
        <v>889.02202233990965</v>
      </c>
      <c r="L356" s="14">
        <f t="shared" si="47"/>
        <v>5295.4524936143334</v>
      </c>
      <c r="M356" s="14">
        <f t="shared" si="41"/>
        <v>294704.54750638566</v>
      </c>
      <c r="N356" s="14">
        <f t="shared" si="42"/>
        <v>4.5001373816714869</v>
      </c>
      <c r="O356" s="20">
        <f t="shared" si="43"/>
        <v>876.16448696370537</v>
      </c>
    </row>
    <row r="357" spans="8:15" x14ac:dyDescent="0.3">
      <c r="H357" s="4">
        <f t="shared" si="44"/>
        <v>355</v>
      </c>
      <c r="I357" s="14">
        <f t="shared" si="40"/>
        <v>11.032192695029861</v>
      </c>
      <c r="J357" s="14">
        <f t="shared" si="45"/>
        <v>5306.4846863093635</v>
      </c>
      <c r="K357" s="14">
        <f t="shared" si="46"/>
        <v>889.02202233990965</v>
      </c>
      <c r="L357" s="14">
        <f t="shared" si="47"/>
        <v>4417.4626639694543</v>
      </c>
      <c r="M357" s="14">
        <f t="shared" si="41"/>
        <v>295582.53733603057</v>
      </c>
      <c r="N357" s="14">
        <f t="shared" si="42"/>
        <v>3.8612674432604512</v>
      </c>
      <c r="O357" s="20">
        <f t="shared" si="43"/>
        <v>877.98982964487982</v>
      </c>
    </row>
    <row r="358" spans="8:15" x14ac:dyDescent="0.3">
      <c r="H358" s="4">
        <f t="shared" si="44"/>
        <v>356</v>
      </c>
      <c r="I358" s="14">
        <f t="shared" si="40"/>
        <v>9.2030472166030304</v>
      </c>
      <c r="J358" s="14">
        <f t="shared" si="45"/>
        <v>4426.6657111860577</v>
      </c>
      <c r="K358" s="14">
        <f t="shared" si="46"/>
        <v>889.02202233990965</v>
      </c>
      <c r="L358" s="14">
        <f t="shared" si="47"/>
        <v>3537.6436888461481</v>
      </c>
      <c r="M358" s="14">
        <f t="shared" si="41"/>
        <v>296462.35631115385</v>
      </c>
      <c r="N358" s="14">
        <f t="shared" si="42"/>
        <v>3.2210665258110605</v>
      </c>
      <c r="O358" s="20">
        <f t="shared" si="43"/>
        <v>879.81897512330659</v>
      </c>
    </row>
    <row r="359" spans="8:15" x14ac:dyDescent="0.3">
      <c r="H359" s="4">
        <f t="shared" si="44"/>
        <v>357</v>
      </c>
      <c r="I359" s="14">
        <f t="shared" si="40"/>
        <v>7.3700910184294752</v>
      </c>
      <c r="J359" s="14">
        <f t="shared" si="45"/>
        <v>3545.0137798645774</v>
      </c>
      <c r="K359" s="14">
        <f t="shared" si="46"/>
        <v>889.02202233990965</v>
      </c>
      <c r="L359" s="14">
        <f t="shared" si="47"/>
        <v>2655.9917575246677</v>
      </c>
      <c r="M359" s="14">
        <f t="shared" si="41"/>
        <v>297344.00824247533</v>
      </c>
      <c r="N359" s="14">
        <f t="shared" si="42"/>
        <v>2.5795318564503162</v>
      </c>
      <c r="O359" s="20">
        <f t="shared" si="43"/>
        <v>881.65193132148022</v>
      </c>
    </row>
    <row r="360" spans="8:15" x14ac:dyDescent="0.3">
      <c r="H360" s="4">
        <f t="shared" si="44"/>
        <v>358</v>
      </c>
      <c r="I360" s="14">
        <f t="shared" si="40"/>
        <v>5.5333161615097239</v>
      </c>
      <c r="J360" s="14">
        <f t="shared" si="45"/>
        <v>2661.5250736861776</v>
      </c>
      <c r="K360" s="14">
        <f t="shared" si="46"/>
        <v>889.02202233990965</v>
      </c>
      <c r="L360" s="14">
        <f t="shared" si="47"/>
        <v>1772.503051346268</v>
      </c>
      <c r="M360" s="14">
        <f t="shared" si="41"/>
        <v>298227.49694865372</v>
      </c>
      <c r="N360" s="14">
        <f t="shared" si="42"/>
        <v>1.9366606565284032</v>
      </c>
      <c r="O360" s="20">
        <f t="shared" si="43"/>
        <v>883.48870617839998</v>
      </c>
    </row>
    <row r="361" spans="8:15" x14ac:dyDescent="0.3">
      <c r="H361" s="4">
        <f t="shared" si="44"/>
        <v>359</v>
      </c>
      <c r="I361" s="14">
        <f t="shared" si="40"/>
        <v>3.692714690304725</v>
      </c>
      <c r="J361" s="14">
        <f t="shared" si="45"/>
        <v>1776.1957660365726</v>
      </c>
      <c r="K361" s="14">
        <f t="shared" si="46"/>
        <v>889.02202233990965</v>
      </c>
      <c r="L361" s="14">
        <f t="shared" si="47"/>
        <v>887.173743696663</v>
      </c>
      <c r="M361" s="14">
        <f t="shared" si="41"/>
        <v>299112.82625630335</v>
      </c>
      <c r="N361" s="14">
        <f t="shared" si="42"/>
        <v>1.2924501416066536</v>
      </c>
      <c r="O361" s="20">
        <f t="shared" si="43"/>
        <v>885.32930764960497</v>
      </c>
    </row>
    <row r="362" spans="8:15" ht="15" thickBot="1" x14ac:dyDescent="0.35">
      <c r="H362" s="5">
        <f t="shared" si="44"/>
        <v>360</v>
      </c>
      <c r="I362" s="15">
        <f t="shared" si="40"/>
        <v>1.8482786327013812</v>
      </c>
      <c r="J362" s="15">
        <f t="shared" si="45"/>
        <v>889.0220223293644</v>
      </c>
      <c r="K362" s="15">
        <f t="shared" si="46"/>
        <v>889.02202233990965</v>
      </c>
      <c r="L362" s="15">
        <f t="shared" si="47"/>
        <v>0</v>
      </c>
      <c r="M362" s="15">
        <f t="shared" si="41"/>
        <v>300000</v>
      </c>
      <c r="N362" s="15">
        <f t="shared" si="42"/>
        <v>0.6468975214454834</v>
      </c>
      <c r="O362" s="21">
        <f t="shared" si="43"/>
        <v>887.17374370720825</v>
      </c>
    </row>
    <row r="364" spans="8:15" x14ac:dyDescent="0.3">
      <c r="H364" s="3"/>
    </row>
    <row r="365" spans="8:15" x14ac:dyDescent="0.3">
      <c r="H365" s="3"/>
    </row>
    <row r="366" spans="8:15" x14ac:dyDescent="0.3">
      <c r="H366" s="3"/>
    </row>
    <row r="367" spans="8:15" x14ac:dyDescent="0.3">
      <c r="H367" s="3"/>
    </row>
    <row r="368" spans="8:15" x14ac:dyDescent="0.3">
      <c r="H368" s="3"/>
    </row>
    <row r="369" spans="2:8" x14ac:dyDescent="0.3">
      <c r="H369" s="3"/>
    </row>
    <row r="373" spans="2:8" x14ac:dyDescent="0.3">
      <c r="B373" s="3"/>
      <c r="C373" s="3"/>
      <c r="D373" s="3"/>
      <c r="E373" s="3"/>
      <c r="F373" s="3"/>
      <c r="G373" s="3"/>
    </row>
    <row r="374" spans="2:8" x14ac:dyDescent="0.3">
      <c r="B374" s="3"/>
      <c r="C374" s="3"/>
      <c r="D374" s="3"/>
      <c r="E374" s="3"/>
      <c r="F374" s="3"/>
      <c r="G374" s="3"/>
    </row>
    <row r="375" spans="2:8" x14ac:dyDescent="0.3">
      <c r="B375" s="3"/>
      <c r="C375" s="3"/>
      <c r="D375" s="3"/>
      <c r="E375" s="3"/>
      <c r="F375" s="3"/>
      <c r="G375" s="3"/>
    </row>
    <row r="376" spans="2:8" x14ac:dyDescent="0.3">
      <c r="B376" s="3"/>
      <c r="C376" s="3"/>
      <c r="D376" s="3"/>
      <c r="E376" s="3"/>
      <c r="F376" s="3"/>
      <c r="G376" s="3"/>
    </row>
    <row r="377" spans="2:8" x14ac:dyDescent="0.3">
      <c r="B377" s="3"/>
      <c r="C377" s="3"/>
      <c r="D377" s="3"/>
      <c r="E377" s="3"/>
      <c r="F377" s="3"/>
      <c r="G377" s="3"/>
    </row>
    <row r="378" spans="2:8" x14ac:dyDescent="0.3">
      <c r="B378" s="3"/>
      <c r="C378" s="3"/>
      <c r="D378" s="3"/>
      <c r="E378" s="3"/>
      <c r="F378" s="3"/>
      <c r="G378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FE82A7D9D434F91743944DBEF14AB" ma:contentTypeVersion="12" ma:contentTypeDescription="Crée un document." ma:contentTypeScope="" ma:versionID="6e55071ed03fc89406e7ceb5abdb3141">
  <xsd:schema xmlns:xsd="http://www.w3.org/2001/XMLSchema" xmlns:xs="http://www.w3.org/2001/XMLSchema" xmlns:p="http://schemas.microsoft.com/office/2006/metadata/properties" xmlns:ns2="aaff528e-a9a1-4dcd-a870-c523547f7988" xmlns:ns3="381210b8-ddba-4749-935b-dd275550d830" targetNamespace="http://schemas.microsoft.com/office/2006/metadata/properties" ma:root="true" ma:fieldsID="f77607bc22a041452cba2f5ae27e07b6" ns2:_="" ns3:_="">
    <xsd:import namespace="aaff528e-a9a1-4dcd-a870-c523547f7988"/>
    <xsd:import namespace="381210b8-ddba-4749-935b-dd275550d8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ff528e-a9a1-4dcd-a870-c523547f79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1210b8-ddba-4749-935b-dd275550d83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6ED51E-7ABE-4318-B1C8-A6648E54D1DC}"/>
</file>

<file path=customXml/itemProps2.xml><?xml version="1.0" encoding="utf-8"?>
<ds:datastoreItem xmlns:ds="http://schemas.openxmlformats.org/officeDocument/2006/customXml" ds:itemID="{F9320FDA-5572-45A0-AC51-8F0B32AE4345}"/>
</file>

<file path=customXml/itemProps3.xml><?xml version="1.0" encoding="utf-8"?>
<ds:datastoreItem xmlns:ds="http://schemas.openxmlformats.org/officeDocument/2006/customXml" ds:itemID="{54C36519-94D1-40A2-9508-A35617163CE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</dc:creator>
  <cp:lastModifiedBy>brieuc.tollenaere</cp:lastModifiedBy>
  <dcterms:created xsi:type="dcterms:W3CDTF">2010-03-19T20:51:26Z</dcterms:created>
  <dcterms:modified xsi:type="dcterms:W3CDTF">2020-10-12T08:40:58Z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0x010100A07FE82A7D9D434F91743944DBEF14AB</vt:lpwstr>
  </property>
</Properties>
</file>